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kamiya\Desktop\"/>
    </mc:Choice>
  </mc:AlternateContent>
  <bookViews>
    <workbookView xWindow="480" yWindow="60" windowWidth="20730" windowHeight="11760"/>
  </bookViews>
  <sheets>
    <sheet name="Sheet1" sheetId="1" r:id="rId1"/>
  </sheets>
  <definedNames>
    <definedName name="_xlnm._FilterDatabase" localSheetId="0" hidden="1">Sheet1!$A$5:$M$243</definedName>
    <definedName name="null" localSheetId="0">Sheet1!#REF!</definedName>
  </definedNames>
  <calcPr calcId="162913"/>
</workbook>
</file>

<file path=xl/calcChain.xml><?xml version="1.0" encoding="utf-8"?>
<calcChain xmlns="http://schemas.openxmlformats.org/spreadsheetml/2006/main">
  <c r="L231" i="1" l="1"/>
  <c r="L12" i="1"/>
  <c r="L7" i="1"/>
  <c r="L52" i="1"/>
  <c r="L168" i="1"/>
  <c r="L165" i="1"/>
  <c r="L163" i="1"/>
  <c r="L164" i="1"/>
  <c r="L166" i="1"/>
  <c r="L167" i="1"/>
  <c r="L156" i="1"/>
  <c r="L158" i="1"/>
  <c r="L161" i="1"/>
  <c r="L162" i="1"/>
  <c r="L169" i="1"/>
  <c r="L171" i="1"/>
  <c r="L170" i="1"/>
  <c r="L160" i="1"/>
  <c r="L159" i="1"/>
  <c r="L157" i="1"/>
  <c r="L155" i="1"/>
  <c r="L203" i="1"/>
  <c r="L202" i="1"/>
  <c r="L201" i="1"/>
  <c r="L62" i="1"/>
  <c r="L24" i="1"/>
  <c r="L199" i="1"/>
  <c r="L196" i="1"/>
  <c r="L193" i="1"/>
  <c r="L190" i="1"/>
  <c r="L82" i="1"/>
  <c r="L76" i="1"/>
  <c r="L69" i="1"/>
  <c r="L85" i="1"/>
  <c r="L81" i="1"/>
  <c r="L75" i="1"/>
  <c r="L68" i="1"/>
  <c r="L27" i="1"/>
  <c r="L80" i="1"/>
  <c r="L74" i="1"/>
  <c r="L67" i="1"/>
  <c r="L200" i="1"/>
  <c r="L197" i="1"/>
  <c r="L194" i="1"/>
  <c r="L191" i="1"/>
  <c r="L86" i="1"/>
  <c r="L198" i="1"/>
  <c r="L195" i="1"/>
  <c r="L192" i="1"/>
  <c r="L189" i="1"/>
  <c r="L188" i="1"/>
  <c r="L183" i="1"/>
  <c r="L182" i="1"/>
  <c r="L181" i="1"/>
  <c r="L84" i="1"/>
  <c r="L79" i="1"/>
  <c r="L73" i="1"/>
  <c r="L66" i="1"/>
  <c r="L33" i="1"/>
  <c r="L31" i="1"/>
  <c r="L30" i="1"/>
  <c r="L29" i="1"/>
  <c r="L28" i="1"/>
  <c r="L187" i="1"/>
  <c r="L83" i="1"/>
  <c r="L78" i="1"/>
  <c r="L72" i="1"/>
  <c r="L70" i="1"/>
  <c r="L65" i="1"/>
  <c r="L23" i="1"/>
  <c r="L220" i="1"/>
  <c r="L219" i="1"/>
  <c r="L218" i="1"/>
  <c r="L214" i="1"/>
  <c r="L186" i="1"/>
  <c r="L185" i="1"/>
  <c r="L180" i="1"/>
  <c r="L131" i="1"/>
  <c r="L130" i="1"/>
  <c r="L116" i="1"/>
  <c r="L113" i="1"/>
  <c r="L108" i="1"/>
  <c r="L97" i="1"/>
  <c r="L96" i="1"/>
  <c r="L95" i="1"/>
  <c r="L91" i="1"/>
  <c r="L77" i="1"/>
  <c r="L22" i="1"/>
  <c r="L242" i="1"/>
  <c r="L241" i="1"/>
  <c r="L236" i="1"/>
  <c r="L235" i="1"/>
  <c r="L224" i="1"/>
  <c r="L223" i="1"/>
  <c r="L222" i="1"/>
  <c r="L221" i="1"/>
  <c r="L217" i="1"/>
  <c r="L213" i="1"/>
  <c r="L212" i="1"/>
  <c r="L209" i="1"/>
  <c r="L208" i="1"/>
  <c r="L207" i="1"/>
  <c r="L206" i="1"/>
  <c r="L205" i="1"/>
  <c r="L204" i="1"/>
  <c r="L179" i="1"/>
  <c r="L178" i="1"/>
  <c r="L177" i="1"/>
  <c r="L137" i="1"/>
  <c r="L136" i="1"/>
  <c r="L135" i="1"/>
  <c r="L132" i="1"/>
  <c r="L115" i="1"/>
  <c r="L112" i="1"/>
  <c r="L111" i="1"/>
  <c r="L107" i="1"/>
  <c r="L106" i="1"/>
  <c r="L103" i="1"/>
  <c r="L102" i="1"/>
  <c r="L101" i="1"/>
  <c r="L100" i="1"/>
  <c r="L99" i="1"/>
  <c r="L94" i="1"/>
  <c r="L90" i="1"/>
  <c r="L89" i="1"/>
  <c r="L60" i="1"/>
  <c r="L59" i="1"/>
  <c r="L58" i="1"/>
  <c r="L57" i="1"/>
  <c r="L56" i="1"/>
  <c r="L55" i="1"/>
  <c r="L35" i="1"/>
  <c r="L34" i="1"/>
  <c r="L21" i="1"/>
  <c r="L13" i="1"/>
  <c r="L10" i="1"/>
  <c r="L243" i="1"/>
  <c r="L240" i="1"/>
  <c r="L239" i="1"/>
  <c r="L238" i="1"/>
  <c r="L237" i="1"/>
  <c r="L234" i="1"/>
  <c r="L233" i="1"/>
  <c r="L232" i="1"/>
  <c r="L230" i="1"/>
  <c r="L229" i="1"/>
  <c r="L228" i="1"/>
  <c r="L227" i="1"/>
  <c r="L226" i="1"/>
  <c r="L216" i="1"/>
  <c r="L215" i="1"/>
  <c r="L211" i="1"/>
  <c r="L210" i="1"/>
  <c r="L184" i="1"/>
  <c r="L176" i="1"/>
  <c r="L175" i="1"/>
  <c r="L174" i="1"/>
  <c r="L173" i="1"/>
  <c r="L172" i="1"/>
  <c r="L154" i="1"/>
  <c r="L153" i="1"/>
  <c r="L152" i="1"/>
  <c r="L151" i="1"/>
  <c r="L150" i="1"/>
  <c r="L149" i="1"/>
  <c r="L148" i="1"/>
  <c r="L147" i="1"/>
  <c r="L146" i="1"/>
  <c r="L145" i="1"/>
  <c r="L144" i="1"/>
  <c r="L143" i="1"/>
  <c r="L142" i="1"/>
  <c r="L141" i="1"/>
  <c r="L140" i="1"/>
  <c r="L139" i="1"/>
  <c r="L138" i="1"/>
  <c r="L134" i="1"/>
  <c r="L133" i="1"/>
  <c r="L129" i="1"/>
  <c r="L128" i="1"/>
  <c r="L127" i="1"/>
  <c r="L126" i="1"/>
  <c r="L125" i="1"/>
  <c r="L124" i="1"/>
  <c r="L123" i="1"/>
  <c r="L122" i="1"/>
  <c r="L121" i="1"/>
  <c r="L120" i="1"/>
  <c r="L119" i="1"/>
  <c r="L118" i="1"/>
  <c r="L117" i="1"/>
  <c r="L114" i="1"/>
  <c r="L110" i="1"/>
  <c r="L109" i="1"/>
  <c r="L105" i="1"/>
  <c r="L104" i="1"/>
  <c r="L98" i="1"/>
  <c r="L93" i="1"/>
  <c r="L92" i="1"/>
  <c r="L88" i="1"/>
  <c r="L87" i="1"/>
  <c r="L54" i="1"/>
  <c r="L53" i="1"/>
  <c r="L51" i="1"/>
  <c r="L50" i="1"/>
  <c r="L49" i="1"/>
  <c r="L48" i="1"/>
  <c r="L47" i="1"/>
  <c r="L46" i="1"/>
  <c r="L45" i="1"/>
  <c r="L44" i="1"/>
  <c r="L43" i="1"/>
  <c r="L42" i="1"/>
  <c r="L41" i="1"/>
  <c r="L40" i="1"/>
  <c r="L39" i="1"/>
  <c r="L38" i="1"/>
  <c r="L37" i="1"/>
  <c r="L36" i="1"/>
  <c r="L20" i="1"/>
  <c r="L19" i="1"/>
  <c r="L18" i="1"/>
  <c r="L17" i="1"/>
  <c r="L16" i="1"/>
  <c r="L15" i="1"/>
  <c r="L14" i="1"/>
  <c r="L11" i="1"/>
  <c r="L9" i="1"/>
  <c r="L8" i="1"/>
</calcChain>
</file>

<file path=xl/sharedStrings.xml><?xml version="1.0" encoding="utf-8"?>
<sst xmlns="http://schemas.openxmlformats.org/spreadsheetml/2006/main" count="1471" uniqueCount="326">
  <si>
    <t>接続機器　*注1</t>
  </si>
  <si>
    <t>シリーズ</t>
  </si>
  <si>
    <t>モデル</t>
    <phoneticPr fontId="1"/>
  </si>
  <si>
    <t>入力電圧 (V)</t>
    <phoneticPr fontId="1"/>
  </si>
  <si>
    <t>冗長時の
入力コード数
*注2</t>
    <phoneticPr fontId="1"/>
  </si>
  <si>
    <t>推奨UPS
UPSオプション
*注3</t>
    <phoneticPr fontId="1"/>
  </si>
  <si>
    <t>標準バックアップ
時間（分）*注4</t>
    <phoneticPr fontId="1"/>
  </si>
  <si>
    <t>残り容量（W)
*注5</t>
    <phoneticPr fontId="1"/>
  </si>
  <si>
    <t>注意</t>
    <phoneticPr fontId="1"/>
  </si>
  <si>
    <t>UPS</t>
    <phoneticPr fontId="1"/>
  </si>
  <si>
    <t>ルータ</t>
    <phoneticPr fontId="1"/>
  </si>
  <si>
    <t>4000 シリーズ サービス統合型ルータ</t>
    <phoneticPr fontId="1"/>
  </si>
  <si>
    <t>Cisco ASR 1000 シリーズ</t>
    <phoneticPr fontId="1"/>
  </si>
  <si>
    <t>Cisco 800 シリーズ サービス統合型ルータ</t>
    <phoneticPr fontId="1"/>
  </si>
  <si>
    <t>ASR 9000 シリーズ アグリゲーション サービス ルータ</t>
  </si>
  <si>
    <t>SR 900 シリーズ アグリゲーション ルータ</t>
  </si>
  <si>
    <t>Cisco ASR 902</t>
    <phoneticPr fontId="1"/>
  </si>
  <si>
    <t>スイッチ</t>
    <phoneticPr fontId="1"/>
  </si>
  <si>
    <t>Cisco Catalyst 3850 シリーズ スイッチ</t>
  </si>
  <si>
    <t>WS-C3850-24T-S</t>
    <phoneticPr fontId="1"/>
  </si>
  <si>
    <t>WS-C3850-48T-S</t>
    <phoneticPr fontId="1"/>
  </si>
  <si>
    <t>WS-C3850-24P-S</t>
    <phoneticPr fontId="1"/>
  </si>
  <si>
    <t>WS-C3850-48P-S</t>
    <phoneticPr fontId="1"/>
  </si>
  <si>
    <t>WS-C3850-48F-S</t>
    <phoneticPr fontId="1"/>
  </si>
  <si>
    <t>WS-C3850-12S-S</t>
    <phoneticPr fontId="1"/>
  </si>
  <si>
    <t>WS-C3850-24S-S</t>
    <phoneticPr fontId="1"/>
  </si>
  <si>
    <t>WS-C3850-24U-S</t>
    <phoneticPr fontId="1"/>
  </si>
  <si>
    <t>WS-C3850-48U-S</t>
    <phoneticPr fontId="1"/>
  </si>
  <si>
    <t>WS-C3850-24XU-S</t>
    <phoneticPr fontId="1"/>
  </si>
  <si>
    <t>WS-C3850-12X48U-S</t>
    <phoneticPr fontId="1"/>
  </si>
  <si>
    <t>WS-C3850-12XS-S</t>
    <phoneticPr fontId="1"/>
  </si>
  <si>
    <t>WS-C3850-24XS-S</t>
    <phoneticPr fontId="1"/>
  </si>
  <si>
    <t>WS-C3850-32XS-S</t>
    <phoneticPr fontId="1"/>
  </si>
  <si>
    <t>WS-C3850-48XS-S</t>
    <phoneticPr fontId="1"/>
  </si>
  <si>
    <t>WS-C3850-48XS-F-S</t>
    <phoneticPr fontId="1"/>
  </si>
  <si>
    <t>Cisco Catalyst 3650 シリーズ スイッチ</t>
  </si>
  <si>
    <t>WS-C3650-48TS</t>
  </si>
  <si>
    <t>WS-C3650-48PS</t>
  </si>
  <si>
    <t>WS-C3650-48FS</t>
  </si>
  <si>
    <t>WS-C3650-24TD</t>
  </si>
  <si>
    <t>WS-C3650-48TD</t>
  </si>
  <si>
    <t>WS-C3650-24PD</t>
  </si>
  <si>
    <t>WS-C3650-48PD</t>
  </si>
  <si>
    <t>WS-C3650-48FD</t>
  </si>
  <si>
    <t>WS-C3650-48TQ</t>
  </si>
  <si>
    <t>WS-C3650-48PQ</t>
  </si>
  <si>
    <t>WS-C3650-48FQ</t>
  </si>
  <si>
    <t>Cisco Catalyst 2960-X シリーズ スイッチ</t>
  </si>
  <si>
    <t>WS-C2960X-48LPD-L</t>
  </si>
  <si>
    <t>WS-C2960X-24PD-L</t>
  </si>
  <si>
    <t>WS-C2960X-48TD-L</t>
  </si>
  <si>
    <t>WS-C2960X-24TD-L</t>
  </si>
  <si>
    <t>WS-C2960X-48FPS-L</t>
  </si>
  <si>
    <t>WS-C2960X-48LPS-L</t>
  </si>
  <si>
    <t>WS-C2960X-24PS-L</t>
  </si>
  <si>
    <t>WS-C2960X-48TS-L</t>
  </si>
  <si>
    <t>WS-C2960X-24TS-L</t>
  </si>
  <si>
    <t>WS-C2960X-24PSQ-L</t>
  </si>
  <si>
    <t>WS-C2960X-48TS-LL</t>
  </si>
  <si>
    <t>WS-C2960X-24TS-LL</t>
  </si>
  <si>
    <t>WS-C2960XR-48LPD-I</t>
  </si>
  <si>
    <t>WS-C2960XR-24PD-I</t>
  </si>
  <si>
    <t>WS-C2960XR-48TD-I</t>
  </si>
  <si>
    <t>WS-C2960XR-24TD-I</t>
  </si>
  <si>
    <t>WS-C2960XR-48FPS-I</t>
  </si>
  <si>
    <t>WS-C2960XR-48LPS-I</t>
  </si>
  <si>
    <t>WS-C2960XR-24PS-I</t>
  </si>
  <si>
    <t>WS-C2960XR-48TS-I</t>
  </si>
  <si>
    <t>WS-C2960XR-24TS-I</t>
  </si>
  <si>
    <t>2960C-8PC-L</t>
  </si>
  <si>
    <t>2960CPD-8PT-L</t>
  </si>
  <si>
    <t>3560C-8PC-S</t>
  </si>
  <si>
    <t>Cisco Catalyst 6504-E</t>
  </si>
  <si>
    <t>Cisco Catalyst 6513-E</t>
    <phoneticPr fontId="1"/>
  </si>
  <si>
    <t>Cisco Catalyst 4500-X シリーズ スイッチ</t>
  </si>
  <si>
    <t>WS-C4500X-16SFP+</t>
  </si>
  <si>
    <t>WS-C4500X-24X-ES</t>
  </si>
  <si>
    <t>WS-C4500X-32SFP+</t>
  </si>
  <si>
    <t>WS-C4500X-40X-ES</t>
  </si>
  <si>
    <t>WS-C4500X-F-16SFP+</t>
  </si>
  <si>
    <t>WS-C4500X-F-32SFP+</t>
  </si>
  <si>
    <t>Cisco Catalyst 3850 光ファイバ スイッチ モデル</t>
  </si>
  <si>
    <t>WS-C3850-48T-E</t>
  </si>
  <si>
    <t>WS-C3850-24P-E</t>
  </si>
  <si>
    <t>WS-C3850-48P-E</t>
  </si>
  <si>
    <t>WS-C3850-48F-E</t>
  </si>
  <si>
    <t>WS-C3850-12S-E</t>
  </si>
  <si>
    <t>WS-C3850-24S-E</t>
  </si>
  <si>
    <t>WS-C3850-24U-E</t>
  </si>
  <si>
    <t>WS-C3850-24XU-E</t>
  </si>
  <si>
    <t>WS-C3850-12X48U-E</t>
  </si>
  <si>
    <t>WS-C3850-24XS-E</t>
  </si>
  <si>
    <t>WS-C3850-48XS-F-E*</t>
  </si>
  <si>
    <t>WS-C2960-Plus 24LC-S</t>
  </si>
  <si>
    <t>WS-C2960-Plus 24PC-S</t>
  </si>
  <si>
    <t>WS-C2960-Plus 48TC-S</t>
  </si>
  <si>
    <t>WS-C2960-Plus 48PST-S</t>
  </si>
  <si>
    <t>WS-C2960-Plus 24PC-L</t>
  </si>
  <si>
    <t>WS-C2960-Plus 48TC-L</t>
  </si>
  <si>
    <t>SMT1200RMJ1U</t>
  </si>
  <si>
    <t>200Vでのご使用となります。</t>
    <rPh sb="7" eb="9">
      <t>シヨウ</t>
    </rPh>
    <phoneticPr fontId="1"/>
  </si>
  <si>
    <t>URS側（メス）
コンセント</t>
  </si>
  <si>
    <t>NEMA L6-30R x 2
NEMA L6-20R x 2</t>
  </si>
  <si>
    <t>NEMA L6-30R x 1
NEMA L6-20R x 2</t>
  </si>
  <si>
    <t>Cisco製品に関する仕様、最新情報につきましてはシスコシステムズ社にお問い合わせください。</t>
  </si>
  <si>
    <t>Cisco製品に関する情報で、弊社の提供している情報とシスコシステムズ社の提供している情報に差異がある場合は、シスコシステムズ社の情報を正とさせていただきます。</t>
  </si>
  <si>
    <t>電源冗長オプション使用時の電源コードの数を示しています。</t>
  </si>
  <si>
    <t>推奨UPSにつきましては、電源容量、プラグ形状の観点からAPCが推奨させていただくものです。ご希望のバックアップ時間、ご使用のアプリケーションなどにより推奨内容が変更される場合があります。あらかじめご了承下さい。</t>
  </si>
  <si>
    <t>また推奨UPS、UPSオプションの詳細仕様については弊社ホームページをご参照ください。</t>
  </si>
  <si>
    <t>バックアップ時間に関してはあくまでも参考値であり、実際のバックアップ時間は充電状態、周囲温度、使用年数等により異なります。</t>
  </si>
  <si>
    <t>Symmetra RM用 Power Module（SYPM2KU）によって、UPSをN+1構成にすることが可能です。</t>
  </si>
  <si>
    <t>Symmetra LX用 Power Module（SYPM4KP）によって、UPSをN+1構成にすることが可能です。</t>
  </si>
  <si>
    <t>Symmetra LX ラックマウント用拡張バッテリフレーム（SYBFXR3RMJ）、Symmetra LX Battery Module（SYBT5FR）を使用することでバックアップ時間を延長可能です。</t>
  </si>
  <si>
    <t>Symmetra RM 拡張バッテリフレーム（SYRMXR4J-BLK）、Symmetra 用 PowerModule（SYBT2FR）を使用することでバックアップ時間を延長可能です。</t>
  </si>
  <si>
    <t>Smart-UPS RT 用 拡張バッテリパック（SURT192XLBPJ）を使用することで、バックアップ時間を延長可能です。</t>
  </si>
  <si>
    <t>電源ケーブル入力プラグ</t>
  </si>
  <si>
    <t>注1</t>
    <rPh sb="0" eb="1">
      <t>チュウ</t>
    </rPh>
    <phoneticPr fontId="1"/>
  </si>
  <si>
    <t>注2</t>
    <rPh sb="0" eb="1">
      <t>チュウ</t>
    </rPh>
    <phoneticPr fontId="1"/>
  </si>
  <si>
    <t>注3</t>
    <rPh sb="0" eb="1">
      <t>チュウ</t>
    </rPh>
    <phoneticPr fontId="1"/>
  </si>
  <si>
    <t>注4</t>
    <rPh sb="0" eb="1">
      <t>チュウ</t>
    </rPh>
    <phoneticPr fontId="1"/>
  </si>
  <si>
    <t>注5</t>
    <rPh sb="0" eb="1">
      <t>チュウ</t>
    </rPh>
    <phoneticPr fontId="1"/>
  </si>
  <si>
    <t>注6</t>
    <rPh sb="0" eb="1">
      <t>チュウ</t>
    </rPh>
    <phoneticPr fontId="1"/>
  </si>
  <si>
    <t>注7</t>
    <rPh sb="0" eb="1">
      <t>チュウ</t>
    </rPh>
    <phoneticPr fontId="1"/>
  </si>
  <si>
    <t>注8</t>
    <rPh sb="0" eb="1">
      <t>チュウ</t>
    </rPh>
    <phoneticPr fontId="1"/>
  </si>
  <si>
    <t>注9</t>
    <rPh sb="0" eb="1">
      <t>チュウ</t>
    </rPh>
    <phoneticPr fontId="1"/>
  </si>
  <si>
    <t>注10</t>
    <rPh sb="0" eb="1">
      <t>チュウ</t>
    </rPh>
    <phoneticPr fontId="1"/>
  </si>
  <si>
    <t>注11</t>
    <rPh sb="0" eb="1">
      <t>チュウ</t>
    </rPh>
    <phoneticPr fontId="1"/>
  </si>
  <si>
    <t>注12</t>
    <rPh sb="0" eb="1">
      <t>チュウ</t>
    </rPh>
    <phoneticPr fontId="1"/>
  </si>
  <si>
    <t>注13</t>
    <rPh sb="0" eb="1">
      <t>チュウ</t>
    </rPh>
    <phoneticPr fontId="1"/>
  </si>
  <si>
    <t>残り容量を使用して、その他の機器をバックアップすることが可能です。</t>
  </si>
  <si>
    <t>注14</t>
    <rPh sb="0" eb="1">
      <t>チュウ</t>
    </rPh>
    <phoneticPr fontId="1"/>
  </si>
  <si>
    <t>注15</t>
    <rPh sb="0" eb="1">
      <t>チュウ</t>
    </rPh>
    <phoneticPr fontId="1"/>
  </si>
  <si>
    <t>Cisco Catalyst 6500 シリーズ スイッチ    *注6</t>
    <rPh sb="34" eb="35">
      <t>チュウ</t>
    </rPh>
    <phoneticPr fontId="1"/>
  </si>
  <si>
    <t>Cisco Catalyst 4500E シリーズ スイッチ　*注6</t>
    <rPh sb="32" eb="33">
      <t>チュウ</t>
    </rPh>
    <phoneticPr fontId="1"/>
  </si>
  <si>
    <t>Smart-UPS X　用　拡張バッテリパック(SMX120RMBPJ2U)を使用することで、バックアップ時間を延長可能です。</t>
    <rPh sb="12" eb="13">
      <t>ヨウ</t>
    </rPh>
    <rPh sb="14" eb="16">
      <t>カクチョウ</t>
    </rPh>
    <rPh sb="39" eb="41">
      <t>シヨウ</t>
    </rPh>
    <rPh sb="53" eb="55">
      <t>ジカン</t>
    </rPh>
    <rPh sb="56" eb="58">
      <t>エンチョウ</t>
    </rPh>
    <rPh sb="58" eb="60">
      <t>カノウ</t>
    </rPh>
    <phoneticPr fontId="1"/>
  </si>
  <si>
    <t>SMX3000RMJ2U 
*注15</t>
    <rPh sb="15" eb="16">
      <t>チュウ</t>
    </rPh>
    <phoneticPr fontId="1"/>
  </si>
  <si>
    <t>SURT5000XLJ
*注14</t>
    <rPh sb="13" eb="14">
      <t>チュウ</t>
    </rPh>
    <phoneticPr fontId="1"/>
  </si>
  <si>
    <t>SYA12K16RMJ　
*注12</t>
    <rPh sb="14" eb="15">
      <t>チュウ</t>
    </rPh>
    <phoneticPr fontId="1"/>
  </si>
  <si>
    <t>SYA16K16RMJ　
*注12</t>
    <rPh sb="14" eb="15">
      <t>チュウ</t>
    </rPh>
    <phoneticPr fontId="1"/>
  </si>
  <si>
    <t>SYH6K6RMJ　
*注13</t>
    <rPh sb="12" eb="13">
      <t>チュウ</t>
    </rPh>
    <phoneticPr fontId="1"/>
  </si>
  <si>
    <t>SYH4K6RMJ　
*注13</t>
    <rPh sb="12" eb="13">
      <t>チュウ</t>
    </rPh>
    <phoneticPr fontId="1"/>
  </si>
  <si>
    <t>注16</t>
    <rPh sb="0" eb="1">
      <t>チュウ</t>
    </rPh>
    <phoneticPr fontId="1"/>
  </si>
  <si>
    <t>*注16</t>
    <rPh sb="1" eb="2">
      <t>チュウ</t>
    </rPh>
    <phoneticPr fontId="1"/>
  </si>
  <si>
    <t>SURTA1500XLJおよび拡張バッテリパック（SURTA48XLBPJ)を使用することで、バックアップ時間を延長可能です。ラックに搭載するにはそれぞれSURTRK（レールキット）が必要になります。</t>
    <rPh sb="15" eb="17">
      <t>カクチョウ</t>
    </rPh>
    <rPh sb="39" eb="41">
      <t>シヨウ</t>
    </rPh>
    <rPh sb="53" eb="55">
      <t>ジカン</t>
    </rPh>
    <rPh sb="56" eb="58">
      <t>エンチョウ</t>
    </rPh>
    <rPh sb="58" eb="60">
      <t>カノウ</t>
    </rPh>
    <rPh sb="67" eb="69">
      <t>トウサイ</t>
    </rPh>
    <rPh sb="92" eb="94">
      <t>ヒツヨウ</t>
    </rPh>
    <phoneticPr fontId="1"/>
  </si>
  <si>
    <t>Symmetra LXの背面オプションをご購入ください。</t>
    <rPh sb="12" eb="14">
      <t>ハイメン</t>
    </rPh>
    <rPh sb="21" eb="23">
      <t>コウニュウ</t>
    </rPh>
    <phoneticPr fontId="1"/>
  </si>
  <si>
    <t>コンセント形状図</t>
    <rPh sb="5" eb="7">
      <t>ケイジョウ</t>
    </rPh>
    <rPh sb="7" eb="8">
      <t>ズ</t>
    </rPh>
    <phoneticPr fontId="1"/>
  </si>
  <si>
    <t>NEMA L6-20P *注7</t>
    <rPh sb="13" eb="14">
      <t>チュウ</t>
    </rPh>
    <phoneticPr fontId="1"/>
  </si>
  <si>
    <t>Cisco Systems社製品への推奨UPS対応表</t>
    <phoneticPr fontId="1"/>
  </si>
  <si>
    <t>最大消費電力(W/VA)</t>
    <phoneticPr fontId="1"/>
  </si>
  <si>
    <t>機器側入力（オス）
標準プラグ形状</t>
    <phoneticPr fontId="1"/>
  </si>
  <si>
    <t>入力コード数</t>
    <phoneticPr fontId="1"/>
  </si>
  <si>
    <t>Cisco 4321</t>
    <phoneticPr fontId="1"/>
  </si>
  <si>
    <t>100-240</t>
    <phoneticPr fontId="1"/>
  </si>
  <si>
    <t>NEMA 5-15P</t>
    <phoneticPr fontId="1"/>
  </si>
  <si>
    <t>SUA750RMJ1UB</t>
    <phoneticPr fontId="1"/>
  </si>
  <si>
    <t>NEMA 5-15R×4</t>
    <phoneticPr fontId="1"/>
  </si>
  <si>
    <t>Cisco 4331</t>
    <phoneticPr fontId="1"/>
  </si>
  <si>
    <t>Cisco 4351</t>
    <phoneticPr fontId="1"/>
  </si>
  <si>
    <t>SMT1200RMJ1U</t>
    <phoneticPr fontId="1"/>
  </si>
  <si>
    <t>Cisco 4431</t>
    <phoneticPr fontId="1"/>
  </si>
  <si>
    <t>Cisco 4451-X</t>
    <phoneticPr fontId="1"/>
  </si>
  <si>
    <t>Cisco 880G</t>
    <phoneticPr fontId="1"/>
  </si>
  <si>
    <t>-</t>
    <phoneticPr fontId="1"/>
  </si>
  <si>
    <t>Cisco 890G</t>
    <phoneticPr fontId="1"/>
  </si>
  <si>
    <t>Cisco 890</t>
    <phoneticPr fontId="1"/>
  </si>
  <si>
    <t>Cisco 860VAE</t>
    <phoneticPr fontId="1"/>
  </si>
  <si>
    <t>Cisco 800M</t>
    <phoneticPr fontId="1"/>
  </si>
  <si>
    <t>Cisco 819</t>
    <phoneticPr fontId="1"/>
  </si>
  <si>
    <t>Cisco ASR 1001-X</t>
    <phoneticPr fontId="1"/>
  </si>
  <si>
    <t>Cisco ASR 1002-X</t>
    <phoneticPr fontId="1"/>
  </si>
  <si>
    <t>Cisco ASR 1004</t>
    <phoneticPr fontId="1"/>
  </si>
  <si>
    <t>SMT1500RMJ2U</t>
    <phoneticPr fontId="1"/>
  </si>
  <si>
    <t>NEMA 5-15R×6</t>
    <phoneticPr fontId="1"/>
  </si>
  <si>
    <t>Cisco ASR 1006</t>
    <phoneticPr fontId="1"/>
  </si>
  <si>
    <t>NEMA 5-20P</t>
    <phoneticPr fontId="1"/>
  </si>
  <si>
    <t>NEMA 5-15R×3
NEMA L5-30R×1
NEMA 5-20R×3</t>
    <phoneticPr fontId="1"/>
  </si>
  <si>
    <t>NEMA L6-20P</t>
    <phoneticPr fontId="1"/>
  </si>
  <si>
    <t>Cisco ASR 1006-X</t>
    <phoneticPr fontId="1"/>
  </si>
  <si>
    <t>Cisco ASR 1009-X</t>
    <phoneticPr fontId="1"/>
  </si>
  <si>
    <t>Cisco ASR 1013</t>
    <phoneticPr fontId="1"/>
  </si>
  <si>
    <t>200-240</t>
    <phoneticPr fontId="1"/>
  </si>
  <si>
    <t>NEMA 6-20P</t>
    <phoneticPr fontId="1"/>
  </si>
  <si>
    <t>Cisco ASR 9010</t>
    <phoneticPr fontId="1"/>
  </si>
  <si>
    <t>200-240V</t>
    <phoneticPr fontId="1"/>
  </si>
  <si>
    <t>Cisco ASR 9006</t>
    <phoneticPr fontId="1"/>
  </si>
  <si>
    <t>Cisco ASR 9922</t>
    <phoneticPr fontId="1"/>
  </si>
  <si>
    <t>Cisco ASR 9912</t>
    <phoneticPr fontId="1"/>
  </si>
  <si>
    <t>Cisco ASR 9904</t>
    <phoneticPr fontId="1"/>
  </si>
  <si>
    <t>115-230</t>
    <phoneticPr fontId="1"/>
  </si>
  <si>
    <t>Cisco ASR 903</t>
    <phoneticPr fontId="1"/>
  </si>
  <si>
    <t>Cisco ISR 800 シリーズ</t>
    <phoneticPr fontId="1"/>
  </si>
  <si>
    <t>C819H-K9</t>
    <phoneticPr fontId="1"/>
  </si>
  <si>
    <t>C841M-4X-JSEC/K9</t>
    <phoneticPr fontId="1"/>
  </si>
  <si>
    <t>C841M-4X-JAIS/K9</t>
    <phoneticPr fontId="1"/>
  </si>
  <si>
    <t>C841M-8X-JAIS/K9</t>
    <phoneticPr fontId="1"/>
  </si>
  <si>
    <t>CISCO867VAE</t>
    <phoneticPr fontId="1"/>
  </si>
  <si>
    <t>CISCO867VAE-K9</t>
    <phoneticPr fontId="1"/>
  </si>
  <si>
    <t>C881-K9</t>
    <phoneticPr fontId="1"/>
  </si>
  <si>
    <t>C881W-P-K9</t>
    <phoneticPr fontId="1"/>
  </si>
  <si>
    <t>C881-V-K9</t>
    <phoneticPr fontId="1"/>
  </si>
  <si>
    <t>C891FJ-K9</t>
    <phoneticPr fontId="1"/>
  </si>
  <si>
    <t>C891-24X/K9</t>
    <phoneticPr fontId="1"/>
  </si>
  <si>
    <t>C892FSP-K9</t>
    <phoneticPr fontId="1"/>
  </si>
  <si>
    <t>C897VA-K9</t>
    <phoneticPr fontId="1"/>
  </si>
  <si>
    <t>C899G-LTE-JP-K9</t>
    <phoneticPr fontId="1"/>
  </si>
  <si>
    <t>Cisco 1900</t>
    <phoneticPr fontId="1"/>
  </si>
  <si>
    <t>Cisco 1941</t>
    <phoneticPr fontId="1"/>
  </si>
  <si>
    <t>Cisco 1921</t>
    <phoneticPr fontId="1"/>
  </si>
  <si>
    <t>Cisco 2900</t>
    <phoneticPr fontId="1"/>
  </si>
  <si>
    <t>Cisco 2901</t>
    <phoneticPr fontId="1"/>
  </si>
  <si>
    <t>Cisco 2911</t>
    <phoneticPr fontId="1"/>
  </si>
  <si>
    <t>Cisco 2921</t>
    <phoneticPr fontId="1"/>
  </si>
  <si>
    <t>Cisco 2951</t>
    <phoneticPr fontId="1"/>
  </si>
  <si>
    <t>Cisco 3900</t>
    <phoneticPr fontId="1"/>
  </si>
  <si>
    <t>Cisco 3945E</t>
    <phoneticPr fontId="1"/>
  </si>
  <si>
    <t>Cisco 3925E</t>
    <phoneticPr fontId="1"/>
  </si>
  <si>
    <t>Cisco 3945</t>
    <phoneticPr fontId="1"/>
  </si>
  <si>
    <t>Cisco 3925</t>
    <phoneticPr fontId="1"/>
  </si>
  <si>
    <t>WS-C4507R+E</t>
    <phoneticPr fontId="1"/>
  </si>
  <si>
    <t>NEMA L5-20P</t>
    <phoneticPr fontId="1"/>
  </si>
  <si>
    <t>200</t>
    <phoneticPr fontId="1"/>
  </si>
  <si>
    <t>NEMA L6-20P
NEMA 6-20P　*注8</t>
    <phoneticPr fontId="1"/>
  </si>
  <si>
    <t>NEMA L6-20P　*注8</t>
    <phoneticPr fontId="1"/>
  </si>
  <si>
    <t>NEMA L5-20R×8
NEMA L14-30R×4</t>
    <phoneticPr fontId="1"/>
  </si>
  <si>
    <t>WS-C4506-E</t>
    <phoneticPr fontId="1"/>
  </si>
  <si>
    <t>NEMA L6-20P
NEMA 6-20P*注8</t>
    <phoneticPr fontId="1"/>
  </si>
  <si>
    <t>WS-C4503-E</t>
    <phoneticPr fontId="1"/>
  </si>
  <si>
    <t>WS-C4510R+E</t>
    <phoneticPr fontId="1"/>
  </si>
  <si>
    <t>WS-C3850-16XS-S</t>
    <phoneticPr fontId="1"/>
  </si>
  <si>
    <t>WS-C3650-24TS</t>
    <phoneticPr fontId="1"/>
  </si>
  <si>
    <t>WS-C3650-24PS</t>
    <phoneticPr fontId="1"/>
  </si>
  <si>
    <t>WS-C2960X-48FPD-L</t>
    <phoneticPr fontId="1"/>
  </si>
  <si>
    <t>WS-C2960XR-48FPD-I</t>
    <phoneticPr fontId="1"/>
  </si>
  <si>
    <t>Cisco Catalyst 2960-Plus</t>
    <phoneticPr fontId="1"/>
  </si>
  <si>
    <t>WS-C2960-Plus 24TC-S</t>
    <phoneticPr fontId="1"/>
  </si>
  <si>
    <t>WS-C2960-Plus 24TC-L</t>
    <phoneticPr fontId="1"/>
  </si>
  <si>
    <t>WS-C2960-Plus 24LC-L</t>
    <phoneticPr fontId="1"/>
  </si>
  <si>
    <t>WS-C2960-Plus 48PST-L</t>
    <phoneticPr fontId="1"/>
  </si>
  <si>
    <t>Cisco Catalyst 2960-C シリーズ</t>
    <phoneticPr fontId="1"/>
  </si>
  <si>
    <t>2960C-8TC-S</t>
    <phoneticPr fontId="1"/>
  </si>
  <si>
    <t>2960C-12PC-L</t>
    <phoneticPr fontId="1"/>
  </si>
  <si>
    <t>2960CG-8TC-L</t>
    <phoneticPr fontId="1"/>
  </si>
  <si>
    <t>Cisco Catalyst 3560-C シリーズ</t>
    <phoneticPr fontId="1"/>
  </si>
  <si>
    <t>3560C-12PC-S</t>
    <phoneticPr fontId="1"/>
  </si>
  <si>
    <t>3560CG-8TC-S</t>
    <phoneticPr fontId="1"/>
  </si>
  <si>
    <t>3560CG-8PC-S</t>
    <phoneticPr fontId="1"/>
  </si>
  <si>
    <t>Cisco Catalyst 6840-X シリーズ</t>
    <phoneticPr fontId="1"/>
  </si>
  <si>
    <t>C6816-X-LE</t>
    <phoneticPr fontId="1"/>
  </si>
  <si>
    <t>C6832-X-LE</t>
    <phoneticPr fontId="1"/>
  </si>
  <si>
    <t>C6824-X-LE-40G</t>
    <phoneticPr fontId="1"/>
  </si>
  <si>
    <t>C6840-X-LE-40G</t>
    <phoneticPr fontId="1"/>
  </si>
  <si>
    <t>Cisco Catalyst 6880-X シリーズ</t>
    <phoneticPr fontId="1"/>
  </si>
  <si>
    <t>C6880-X-LE</t>
    <phoneticPr fontId="1"/>
  </si>
  <si>
    <t>170-264</t>
    <phoneticPr fontId="1"/>
  </si>
  <si>
    <t>C6880-X</t>
    <phoneticPr fontId="1"/>
  </si>
  <si>
    <t>Cisco Catalyst 6807-XL シリーズ</t>
    <phoneticPr fontId="1"/>
  </si>
  <si>
    <t>C6807-XL</t>
    <phoneticPr fontId="1"/>
  </si>
  <si>
    <t>Cisco Catalyst 6800ia シリーズ</t>
    <phoneticPr fontId="1"/>
  </si>
  <si>
    <t>C6800IA-48TD</t>
    <phoneticPr fontId="1"/>
  </si>
  <si>
    <t>C6800IA-48FPD</t>
    <phoneticPr fontId="1"/>
  </si>
  <si>
    <t>C6800IA-48FPDR</t>
    <phoneticPr fontId="1"/>
  </si>
  <si>
    <t>Cisco Catalyst 6503-E</t>
    <phoneticPr fontId="1"/>
  </si>
  <si>
    <t>90-136V/
170-264</t>
    <phoneticPr fontId="1"/>
  </si>
  <si>
    <t>Cisco Catalyst 6506-E</t>
    <phoneticPr fontId="1"/>
  </si>
  <si>
    <t>Cisco Catalyst 6509-E</t>
    <phoneticPr fontId="1"/>
  </si>
  <si>
    <t>Cisco Catalyst 6509 V-E</t>
    <phoneticPr fontId="1"/>
  </si>
  <si>
    <t>WS-C3850-24T-E</t>
    <phoneticPr fontId="1"/>
  </si>
  <si>
    <t>115-240</t>
    <phoneticPr fontId="1"/>
  </si>
  <si>
    <t>WS-C3850-48U-E</t>
    <phoneticPr fontId="1"/>
  </si>
  <si>
    <t>WS-C3850-32XS-E</t>
    <phoneticPr fontId="1"/>
  </si>
  <si>
    <t>WS-C3850-48XS-E*</t>
    <phoneticPr fontId="1"/>
  </si>
  <si>
    <t>スモールビジネススイッチ</t>
    <phoneticPr fontId="1"/>
  </si>
  <si>
    <t>Cisco Small Business 100</t>
    <phoneticPr fontId="1"/>
  </si>
  <si>
    <t>SG110-16-JP</t>
    <phoneticPr fontId="1"/>
  </si>
  <si>
    <t>SG112-24-JP</t>
    <phoneticPr fontId="1"/>
  </si>
  <si>
    <t>Cisco Small Business 200</t>
    <phoneticPr fontId="1"/>
  </si>
  <si>
    <t>SLM224GT-JP</t>
    <phoneticPr fontId="1"/>
  </si>
  <si>
    <t>SLM2008T-JP</t>
    <phoneticPr fontId="1"/>
  </si>
  <si>
    <t>SLM2024T-JP</t>
    <phoneticPr fontId="1"/>
  </si>
  <si>
    <t>Cisco Small Business 300</t>
    <phoneticPr fontId="1"/>
  </si>
  <si>
    <t>SRW208-K9-JP</t>
    <phoneticPr fontId="1"/>
  </si>
  <si>
    <t>100-240V</t>
    <phoneticPr fontId="1"/>
  </si>
  <si>
    <t>SRW208G-K9-JP</t>
    <phoneticPr fontId="1"/>
  </si>
  <si>
    <t>SF302-08PP-K9-JP</t>
    <phoneticPr fontId="1"/>
  </si>
  <si>
    <t>SRW224G4-K9-JP</t>
    <phoneticPr fontId="1"/>
  </si>
  <si>
    <t>SF300-24PP-K9-JP</t>
    <phoneticPr fontId="1"/>
  </si>
  <si>
    <t>SRW2008-K9-JP</t>
    <phoneticPr fontId="1"/>
  </si>
  <si>
    <t>SG300-10PP-K9-JP</t>
    <phoneticPr fontId="1"/>
  </si>
  <si>
    <t>SG300-10MPP-K9-JP</t>
    <phoneticPr fontId="1"/>
  </si>
  <si>
    <t>SRW2016-K9-JP</t>
    <phoneticPr fontId="1"/>
  </si>
  <si>
    <t>SRW2024-K9-JP</t>
    <phoneticPr fontId="1"/>
  </si>
  <si>
    <t>SG300-28PP-K9-JP</t>
    <phoneticPr fontId="1"/>
  </si>
  <si>
    <t>SRW2048-K9-JP</t>
    <phoneticPr fontId="1"/>
  </si>
  <si>
    <t>Catalyst 6500シリーズ、4500Eシリーズは使用されるモジュール構成により、電源容量が異なります。</t>
    <phoneticPr fontId="1"/>
  </si>
  <si>
    <t>Cisco製品購入時に選択可能な以下の電源ケーブルによって入力形状が異なります。</t>
    <phoneticPr fontId="1"/>
  </si>
  <si>
    <t>電源ケーブル入力プラグ</t>
    <phoneticPr fontId="1"/>
  </si>
  <si>
    <t>CAB-AC-C6K-TWLK= NEMA L6-20P</t>
    <phoneticPr fontId="1"/>
  </si>
  <si>
    <t>CAB-AC-2800W-TWLK：NEMA L6-20P</t>
    <phoneticPr fontId="1"/>
  </si>
  <si>
    <t>CAB-AC-2800W-6-20：NEMA 6-20P</t>
    <phoneticPr fontId="1"/>
  </si>
  <si>
    <t>DC電源については、冗長構成をサポートしておりますが、AC電源についてはサポートされておりません。</t>
    <phoneticPr fontId="1"/>
  </si>
  <si>
    <t>2017年4月17日作成</t>
    <rPh sb="4" eb="5">
      <t>ネン</t>
    </rPh>
    <rPh sb="6" eb="7">
      <t>ガツ</t>
    </rPh>
    <rPh sb="9" eb="10">
      <t>ニチ</t>
    </rPh>
    <rPh sb="10" eb="12">
      <t>サクセイ</t>
    </rPh>
    <phoneticPr fontId="1"/>
  </si>
  <si>
    <t>Cisco 4221</t>
    <phoneticPr fontId="1"/>
  </si>
  <si>
    <t>Cisco 4451</t>
    <phoneticPr fontId="1"/>
  </si>
  <si>
    <t>Cisco ASR 9001</t>
    <phoneticPr fontId="1"/>
  </si>
  <si>
    <t>Cisco Catalyst 6513</t>
    <phoneticPr fontId="1"/>
  </si>
  <si>
    <t>Cisco 1905</t>
    <phoneticPr fontId="1"/>
  </si>
  <si>
    <t>WS-C2960-24TT-L</t>
    <phoneticPr fontId="1"/>
  </si>
  <si>
    <t>WS-C2960-48TT-L</t>
    <phoneticPr fontId="1"/>
  </si>
  <si>
    <t>WS-C2960-24TC-L</t>
    <phoneticPr fontId="1"/>
  </si>
  <si>
    <t>WS-C2960-48TC-L</t>
    <phoneticPr fontId="1"/>
  </si>
  <si>
    <t>WS-C2960-24TC-S</t>
    <phoneticPr fontId="1"/>
  </si>
  <si>
    <t>WS-C2960-24-S</t>
    <phoneticPr fontId="1"/>
  </si>
  <si>
    <t>WS-C2960-48TC-S</t>
    <phoneticPr fontId="1"/>
  </si>
  <si>
    <t>WS-C2960-48TT-S</t>
    <phoneticPr fontId="1"/>
  </si>
  <si>
    <t>WS-C2960-48PST-L</t>
    <phoneticPr fontId="1"/>
  </si>
  <si>
    <t>WS-C2960-24PC-L</t>
    <phoneticPr fontId="1"/>
  </si>
  <si>
    <t>WS-C2960-24LT-L</t>
    <phoneticPr fontId="1"/>
  </si>
  <si>
    <t>WS-C2960-48PST-S</t>
    <phoneticPr fontId="1"/>
  </si>
  <si>
    <t>WS-C2960-24PC-S</t>
    <phoneticPr fontId="1"/>
  </si>
  <si>
    <t>WS-C2960-24LC-S</t>
    <phoneticPr fontId="1"/>
  </si>
  <si>
    <t>WS-C2960-8TC-L</t>
    <phoneticPr fontId="1"/>
  </si>
  <si>
    <t>WS-C2960G-8TC-L</t>
    <phoneticPr fontId="1"/>
  </si>
  <si>
    <t>WS-C2960-8TC-S</t>
    <phoneticPr fontId="1"/>
  </si>
  <si>
    <t>Cisco Catalyst 2960 シリーズ</t>
    <phoneticPr fontId="1"/>
  </si>
  <si>
    <t>NEMA 5-15P</t>
  </si>
  <si>
    <t>SF200-8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</si>
</sst>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W"/>
    <numFmt numFmtId="177" formatCode="@\V"/>
  </numFmts>
  <fonts count="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name val="Meiryo UI"/>
      <family val="3"/>
      <charset val="128"/>
    </font>
    <font>
      <u/>
      <sz val="11"/>
      <name val="Meiryo UI"/>
      <family val="3"/>
      <charset val="128"/>
    </font>
    <font>
      <sz val="11"/>
      <color theme="1"/>
      <name val="Meiryo UI"/>
      <family val="3"/>
      <charset val="128"/>
    </font>
    <font>
      <b/>
      <sz val="11"/>
      <name val="Meiryo UI"/>
      <family val="3"/>
      <charset val="128"/>
    </font>
    <font>
      <sz val="11"/>
      <color rgb="FFFF0000"/>
      <name val="Meiryo UI"/>
      <family val="3"/>
      <charset val="128"/>
    </font>
  </fonts>
  <fills count="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1"/>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22" fontId="3" fillId="0" borderId="0" xfId="0" applyNumberFormat="1" applyFont="1" applyAlignment="1">
      <alignment horizontal="right" vertical="center"/>
    </xf>
    <xf numFmtId="0" fontId="3" fillId="3"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4" borderId="0" xfId="0" applyFont="1" applyFill="1" applyAlignment="1">
      <alignment vertical="center"/>
    </xf>
    <xf numFmtId="0" fontId="4" fillId="0" borderId="0" xfId="1" applyFont="1" applyAlignment="1" applyProtection="1">
      <alignment vertical="center"/>
    </xf>
    <xf numFmtId="176" fontId="3" fillId="0" borderId="0" xfId="0" applyNumberFormat="1" applyFont="1" applyFill="1" applyAlignment="1">
      <alignment horizontal="center" vertical="center"/>
    </xf>
    <xf numFmtId="177" fontId="3" fillId="0" borderId="0" xfId="0" applyNumberFormat="1"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Fill="1">
      <alignment vertical="center"/>
    </xf>
    <xf numFmtId="0" fontId="4" fillId="0" borderId="0" xfId="1" applyFont="1" applyAlignment="1" applyProtection="1">
      <alignment vertical="center" wrapText="1"/>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1" applyFont="1" applyAlignment="1" applyProtection="1">
      <alignment horizontal="left" vertical="center" wrapText="1"/>
    </xf>
    <xf numFmtId="177" fontId="3" fillId="0" borderId="0" xfId="0" applyNumberFormat="1" applyFont="1" applyAlignment="1">
      <alignment horizontal="center" vertical="center" wrapText="1"/>
    </xf>
    <xf numFmtId="0" fontId="3" fillId="0" borderId="0" xfId="0" applyFont="1" applyFill="1" applyBorder="1" applyAlignment="1">
      <alignment vertical="center"/>
    </xf>
    <xf numFmtId="0" fontId="3" fillId="0" borderId="0" xfId="0" applyFont="1" applyAlignment="1">
      <alignment horizontal="left" vertical="center"/>
    </xf>
    <xf numFmtId="0" fontId="5" fillId="0" borderId="0" xfId="0" applyFont="1">
      <alignment vertical="center"/>
    </xf>
    <xf numFmtId="0" fontId="6" fillId="0" borderId="1" xfId="0" applyFont="1" applyBorder="1" applyAlignment="1">
      <alignment vertical="top"/>
    </xf>
    <xf numFmtId="0" fontId="3" fillId="0" borderId="0" xfId="0" applyFont="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0" xfId="0" applyFont="1" applyFill="1" applyAlignment="1">
      <alignment vertical="center"/>
    </xf>
    <xf numFmtId="0" fontId="7" fillId="0" borderId="0" xfId="0" applyFont="1" applyAlignment="1">
      <alignment vertical="center"/>
    </xf>
    <xf numFmtId="0" fontId="3" fillId="0" borderId="0" xfId="0" applyFont="1" applyAlignment="1">
      <alignment vertical="center"/>
    </xf>
    <xf numFmtId="0" fontId="3" fillId="3" borderId="0" xfId="0" applyFont="1" applyFill="1" applyAlignment="1">
      <alignment horizontal="center" vertical="center"/>
    </xf>
    <xf numFmtId="0" fontId="3" fillId="2" borderId="0" xfId="0" applyFont="1" applyFill="1" applyAlignment="1">
      <alignment horizontal="center" vertical="center"/>
    </xf>
    <xf numFmtId="0" fontId="3" fillId="4" borderId="0" xfId="0" applyFont="1" applyFill="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67235</xdr:colOff>
      <xdr:row>269</xdr:row>
      <xdr:rowOff>33617</xdr:rowOff>
    </xdr:from>
    <xdr:to>
      <xdr:col>1</xdr:col>
      <xdr:colOff>4953000</xdr:colOff>
      <xdr:row>274</xdr:row>
      <xdr:rowOff>126644</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50794" y="6107205"/>
          <a:ext cx="4885765" cy="1101557"/>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sco.com/web/JP/product/hs/switches/cat2960/index.html" TargetMode="External"/><Relationship Id="rId13" Type="http://schemas.openxmlformats.org/officeDocument/2006/relationships/printerSettings" Target="../printerSettings/printerSettings1.bin"/><Relationship Id="rId3" Type="http://schemas.openxmlformats.org/officeDocument/2006/relationships/hyperlink" Target="http://www.cisco.com/web/JP/product/hs/routers/c800isr/index.html" TargetMode="External"/><Relationship Id="rId7" Type="http://schemas.openxmlformats.org/officeDocument/2006/relationships/hyperlink" Target="http://www.cisco.com/web/JP/product/hs/switches/cat3650/index.html" TargetMode="External"/><Relationship Id="rId12" Type="http://schemas.openxmlformats.org/officeDocument/2006/relationships/hyperlink" Target="http://www.cisco.com/web/JP/product/hs/switches/cat4500/index.html" TargetMode="External"/><Relationship Id="rId2" Type="http://schemas.openxmlformats.org/officeDocument/2006/relationships/hyperlink" Target="http://www.cisco.com/web/JP/product/hs/routers/c4000isr/index.html" TargetMode="External"/><Relationship Id="rId1" Type="http://schemas.openxmlformats.org/officeDocument/2006/relationships/hyperlink" Target="http://www.cisco.com/web/JP/product/hs/routers/c4000isr/index.html" TargetMode="External"/><Relationship Id="rId6" Type="http://schemas.openxmlformats.org/officeDocument/2006/relationships/hyperlink" Target="http://www.cisco.com/web/JP/product/hs/switches/cat3850/index.html" TargetMode="External"/><Relationship Id="rId11" Type="http://schemas.openxmlformats.org/officeDocument/2006/relationships/hyperlink" Target="http://www.cisco.com/web/JP/product/hs/switches/cat3850/index.html" TargetMode="External"/><Relationship Id="rId5" Type="http://schemas.openxmlformats.org/officeDocument/2006/relationships/hyperlink" Target="http://www.cisco.com/web/JP/product/hs/routers/asr900/index.html" TargetMode="External"/><Relationship Id="rId10" Type="http://schemas.openxmlformats.org/officeDocument/2006/relationships/hyperlink" Target="http://www.cisco.com/web/JP/product/hs/switches/cat4500x/index.html" TargetMode="External"/><Relationship Id="rId4" Type="http://schemas.openxmlformats.org/officeDocument/2006/relationships/hyperlink" Target="http://www.cisco.com/web/JP/product/hs/routers/asr9000/index.html" TargetMode="External"/><Relationship Id="rId9" Type="http://schemas.openxmlformats.org/officeDocument/2006/relationships/hyperlink" Target="http://www.cisco.com/web/JP/product/hs/switches/cat6500/index.html"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6"/>
  <sheetViews>
    <sheetView tabSelected="1" zoomScale="85" zoomScaleNormal="85" workbookViewId="0">
      <pane ySplit="5" topLeftCell="A6" activePane="bottomLeft" state="frozen"/>
      <selection pane="bottomLeft" activeCell="B242" sqref="B242"/>
    </sheetView>
  </sheetViews>
  <sheetFormatPr defaultRowHeight="15.75" x14ac:dyDescent="0.15"/>
  <cols>
    <col min="1" max="1" width="9" style="1"/>
    <col min="2" max="2" width="68.125" style="1" bestFit="1" customWidth="1"/>
    <col min="3" max="3" width="42.125" style="2" bestFit="1" customWidth="1"/>
    <col min="4" max="4" width="21.875" style="3" bestFit="1" customWidth="1"/>
    <col min="5" max="5" width="19.25" style="3" bestFit="1" customWidth="1"/>
    <col min="6" max="6" width="18.625" style="3" customWidth="1"/>
    <col min="7" max="7" width="14.875" style="3" bestFit="1" customWidth="1"/>
    <col min="8" max="8" width="12.625" style="3" customWidth="1"/>
    <col min="9" max="9" width="19.125" style="3" customWidth="1"/>
    <col min="10" max="10" width="18.625" style="3" customWidth="1"/>
    <col min="11" max="11" width="15.75" style="3" customWidth="1"/>
    <col min="12" max="12" width="12.25" style="3" customWidth="1"/>
    <col min="13" max="13" width="42.75" style="1" bestFit="1" customWidth="1"/>
    <col min="14" max="16384" width="9" style="1"/>
  </cols>
  <sheetData>
    <row r="2" spans="1:13" x14ac:dyDescent="0.15">
      <c r="B2" s="1" t="s">
        <v>147</v>
      </c>
    </row>
    <row r="3" spans="1:13" x14ac:dyDescent="0.15">
      <c r="M3" s="4" t="s">
        <v>300</v>
      </c>
    </row>
    <row r="4" spans="1:13" x14ac:dyDescent="0.15">
      <c r="B4" s="34" t="s">
        <v>0</v>
      </c>
      <c r="C4" s="34"/>
      <c r="D4" s="5"/>
      <c r="E4" s="5"/>
      <c r="F4" s="5"/>
      <c r="G4" s="5"/>
      <c r="H4" s="5"/>
      <c r="I4" s="35" t="s">
        <v>9</v>
      </c>
      <c r="J4" s="35"/>
      <c r="K4" s="35"/>
      <c r="L4" s="35"/>
      <c r="M4" s="35"/>
    </row>
    <row r="5" spans="1:13" ht="47.25" x14ac:dyDescent="0.15">
      <c r="B5" s="1" t="s">
        <v>1</v>
      </c>
      <c r="C5" s="2" t="s">
        <v>2</v>
      </c>
      <c r="D5" s="3" t="s">
        <v>148</v>
      </c>
      <c r="E5" s="3" t="s">
        <v>3</v>
      </c>
      <c r="F5" s="6" t="s">
        <v>149</v>
      </c>
      <c r="G5" s="3" t="s">
        <v>150</v>
      </c>
      <c r="H5" s="6" t="s">
        <v>4</v>
      </c>
      <c r="I5" s="6" t="s">
        <v>5</v>
      </c>
      <c r="J5" s="6" t="s">
        <v>101</v>
      </c>
      <c r="K5" s="6" t="s">
        <v>6</v>
      </c>
      <c r="L5" s="6" t="s">
        <v>7</v>
      </c>
      <c r="M5" s="7" t="s">
        <v>8</v>
      </c>
    </row>
    <row r="6" spans="1:13" x14ac:dyDescent="0.15">
      <c r="A6" s="1">
        <v>1</v>
      </c>
      <c r="B6" s="8" t="s">
        <v>10</v>
      </c>
      <c r="C6" s="8"/>
      <c r="D6" s="8"/>
      <c r="E6" s="8"/>
      <c r="F6" s="8"/>
      <c r="G6" s="8"/>
      <c r="H6" s="8"/>
      <c r="I6" s="8"/>
      <c r="J6" s="8"/>
      <c r="K6" s="8"/>
      <c r="L6" s="8"/>
      <c r="M6" s="8"/>
    </row>
    <row r="7" spans="1:13" x14ac:dyDescent="0.15">
      <c r="A7" s="1">
        <v>2</v>
      </c>
      <c r="B7" s="9" t="s">
        <v>11</v>
      </c>
      <c r="C7" s="31" t="s">
        <v>301</v>
      </c>
      <c r="D7" s="10">
        <v>90</v>
      </c>
      <c r="E7" s="18" t="s">
        <v>152</v>
      </c>
      <c r="F7" s="19" t="s">
        <v>153</v>
      </c>
      <c r="G7" s="19">
        <v>1</v>
      </c>
      <c r="H7" s="12">
        <v>2</v>
      </c>
      <c r="I7" s="19" t="s">
        <v>154</v>
      </c>
      <c r="J7" s="19" t="s">
        <v>155</v>
      </c>
      <c r="K7" s="19">
        <v>52</v>
      </c>
      <c r="L7" s="17">
        <f t="shared" ref="L7" si="0">480-D7</f>
        <v>390</v>
      </c>
      <c r="M7" s="1" t="s">
        <v>142</v>
      </c>
    </row>
    <row r="8" spans="1:13" x14ac:dyDescent="0.15">
      <c r="A8" s="1">
        <v>3</v>
      </c>
      <c r="C8" s="14" t="s">
        <v>151</v>
      </c>
      <c r="D8" s="10">
        <v>150</v>
      </c>
      <c r="E8" s="11" t="s">
        <v>152</v>
      </c>
      <c r="F8" s="3" t="s">
        <v>153</v>
      </c>
      <c r="G8" s="3">
        <v>1</v>
      </c>
      <c r="H8" s="12">
        <v>2</v>
      </c>
      <c r="I8" s="3" t="s">
        <v>154</v>
      </c>
      <c r="J8" s="3" t="s">
        <v>155</v>
      </c>
      <c r="K8" s="3">
        <v>35</v>
      </c>
      <c r="L8" s="13">
        <f>480-D8</f>
        <v>330</v>
      </c>
      <c r="M8" s="1" t="s">
        <v>142</v>
      </c>
    </row>
    <row r="9" spans="1:13" x14ac:dyDescent="0.15">
      <c r="A9" s="1">
        <v>4</v>
      </c>
      <c r="C9" s="14" t="s">
        <v>156</v>
      </c>
      <c r="D9" s="10">
        <v>300</v>
      </c>
      <c r="E9" s="11" t="s">
        <v>152</v>
      </c>
      <c r="F9" s="3" t="s">
        <v>153</v>
      </c>
      <c r="G9" s="3">
        <v>1</v>
      </c>
      <c r="H9" s="12">
        <v>2</v>
      </c>
      <c r="I9" s="3" t="s">
        <v>154</v>
      </c>
      <c r="J9" s="3" t="s">
        <v>155</v>
      </c>
      <c r="K9" s="3">
        <v>13</v>
      </c>
      <c r="L9" s="13">
        <f>480-D9</f>
        <v>180</v>
      </c>
      <c r="M9" s="1" t="s">
        <v>142</v>
      </c>
    </row>
    <row r="10" spans="1:13" x14ac:dyDescent="0.15">
      <c r="A10" s="1">
        <v>5</v>
      </c>
      <c r="C10" s="14" t="s">
        <v>157</v>
      </c>
      <c r="D10" s="10">
        <v>710</v>
      </c>
      <c r="E10" s="11" t="s">
        <v>152</v>
      </c>
      <c r="F10" s="3" t="s">
        <v>153</v>
      </c>
      <c r="G10" s="3">
        <v>1</v>
      </c>
      <c r="H10" s="12">
        <v>2</v>
      </c>
      <c r="I10" s="3" t="s">
        <v>158</v>
      </c>
      <c r="J10" s="3" t="s">
        <v>155</v>
      </c>
      <c r="K10" s="3">
        <v>7</v>
      </c>
      <c r="L10" s="13">
        <f>1000-D10</f>
        <v>290</v>
      </c>
      <c r="M10" s="1" t="s">
        <v>142</v>
      </c>
    </row>
    <row r="11" spans="1:13" x14ac:dyDescent="0.15">
      <c r="A11" s="1">
        <v>6</v>
      </c>
      <c r="C11" s="14" t="s">
        <v>159</v>
      </c>
      <c r="D11" s="10">
        <v>300</v>
      </c>
      <c r="E11" s="11" t="s">
        <v>152</v>
      </c>
      <c r="F11" s="3" t="s">
        <v>153</v>
      </c>
      <c r="G11" s="3">
        <v>1</v>
      </c>
      <c r="H11" s="3">
        <v>2</v>
      </c>
      <c r="I11" s="3" t="s">
        <v>154</v>
      </c>
      <c r="J11" s="3" t="s">
        <v>155</v>
      </c>
      <c r="K11" s="3">
        <v>13</v>
      </c>
      <c r="L11" s="13">
        <f>480-D11</f>
        <v>180</v>
      </c>
      <c r="M11" s="1" t="s">
        <v>142</v>
      </c>
    </row>
    <row r="12" spans="1:13" x14ac:dyDescent="0.15">
      <c r="A12" s="1">
        <v>7</v>
      </c>
      <c r="C12" s="14" t="s">
        <v>302</v>
      </c>
      <c r="D12" s="10">
        <v>450</v>
      </c>
      <c r="E12" s="18" t="s">
        <v>152</v>
      </c>
      <c r="F12" s="19" t="s">
        <v>153</v>
      </c>
      <c r="G12" s="19">
        <v>1</v>
      </c>
      <c r="H12" s="19">
        <v>2</v>
      </c>
      <c r="I12" s="19" t="s">
        <v>158</v>
      </c>
      <c r="J12" s="19" t="s">
        <v>155</v>
      </c>
      <c r="K12" s="19">
        <v>12</v>
      </c>
      <c r="L12" s="17">
        <f t="shared" ref="L12" si="1">1000-D12</f>
        <v>550</v>
      </c>
      <c r="M12" s="1" t="s">
        <v>142</v>
      </c>
    </row>
    <row r="13" spans="1:13" x14ac:dyDescent="0.15">
      <c r="A13" s="1">
        <v>8</v>
      </c>
      <c r="C13" s="2" t="s">
        <v>160</v>
      </c>
      <c r="D13" s="10">
        <v>710</v>
      </c>
      <c r="E13" s="11" t="s">
        <v>152</v>
      </c>
      <c r="F13" s="3" t="s">
        <v>153</v>
      </c>
      <c r="G13" s="3">
        <v>1</v>
      </c>
      <c r="H13" s="3">
        <v>2</v>
      </c>
      <c r="I13" s="3" t="s">
        <v>158</v>
      </c>
      <c r="J13" s="3" t="s">
        <v>155</v>
      </c>
      <c r="K13" s="3">
        <v>7</v>
      </c>
      <c r="L13" s="13">
        <f>1000-D13</f>
        <v>290</v>
      </c>
      <c r="M13" s="1" t="s">
        <v>142</v>
      </c>
    </row>
    <row r="14" spans="1:13" x14ac:dyDescent="0.15">
      <c r="A14" s="1">
        <v>9</v>
      </c>
      <c r="B14" s="9" t="s">
        <v>13</v>
      </c>
      <c r="C14" s="2" t="s">
        <v>161</v>
      </c>
      <c r="D14" s="13">
        <v>60</v>
      </c>
      <c r="E14" s="11" t="s">
        <v>152</v>
      </c>
      <c r="F14" s="3" t="s">
        <v>153</v>
      </c>
      <c r="G14" s="3">
        <v>1</v>
      </c>
      <c r="H14" s="3" t="s">
        <v>162</v>
      </c>
      <c r="I14" s="3" t="s">
        <v>154</v>
      </c>
      <c r="J14" s="3" t="s">
        <v>155</v>
      </c>
      <c r="K14" s="3">
        <v>84</v>
      </c>
      <c r="L14" s="13">
        <f t="shared" ref="L14:L20" si="2">480-D14</f>
        <v>420</v>
      </c>
      <c r="M14" s="1" t="s">
        <v>142</v>
      </c>
    </row>
    <row r="15" spans="1:13" x14ac:dyDescent="0.15">
      <c r="A15" s="1">
        <v>10</v>
      </c>
      <c r="B15" s="9"/>
      <c r="C15" s="2" t="s">
        <v>163</v>
      </c>
      <c r="D15" s="13">
        <v>60</v>
      </c>
      <c r="E15" s="11" t="s">
        <v>152</v>
      </c>
      <c r="F15" s="3" t="s">
        <v>153</v>
      </c>
      <c r="G15" s="3">
        <v>1</v>
      </c>
      <c r="H15" s="3" t="s">
        <v>162</v>
      </c>
      <c r="I15" s="3" t="s">
        <v>154</v>
      </c>
      <c r="J15" s="3" t="s">
        <v>155</v>
      </c>
      <c r="K15" s="3">
        <v>84</v>
      </c>
      <c r="L15" s="13">
        <f t="shared" si="2"/>
        <v>420</v>
      </c>
      <c r="M15" s="1" t="s">
        <v>142</v>
      </c>
    </row>
    <row r="16" spans="1:13" x14ac:dyDescent="0.15">
      <c r="A16" s="1">
        <v>11</v>
      </c>
      <c r="C16" s="2" t="s">
        <v>164</v>
      </c>
      <c r="D16" s="13">
        <v>60</v>
      </c>
      <c r="E16" s="11" t="s">
        <v>152</v>
      </c>
      <c r="F16" s="3" t="s">
        <v>153</v>
      </c>
      <c r="G16" s="3">
        <v>1</v>
      </c>
      <c r="H16" s="3" t="s">
        <v>162</v>
      </c>
      <c r="I16" s="3" t="s">
        <v>154</v>
      </c>
      <c r="J16" s="3" t="s">
        <v>155</v>
      </c>
      <c r="K16" s="3">
        <v>84</v>
      </c>
      <c r="L16" s="13">
        <f t="shared" si="2"/>
        <v>420</v>
      </c>
      <c r="M16" s="1" t="s">
        <v>142</v>
      </c>
    </row>
    <row r="17" spans="1:13" x14ac:dyDescent="0.15">
      <c r="A17" s="1">
        <v>12</v>
      </c>
      <c r="C17" s="2" t="s">
        <v>165</v>
      </c>
      <c r="D17" s="13">
        <v>60</v>
      </c>
      <c r="E17" s="11" t="s">
        <v>152</v>
      </c>
      <c r="F17" s="3" t="s">
        <v>153</v>
      </c>
      <c r="G17" s="3">
        <v>1</v>
      </c>
      <c r="H17" s="3" t="s">
        <v>162</v>
      </c>
      <c r="I17" s="3" t="s">
        <v>154</v>
      </c>
      <c r="J17" s="3" t="s">
        <v>155</v>
      </c>
      <c r="K17" s="3">
        <v>84</v>
      </c>
      <c r="L17" s="13">
        <f t="shared" si="2"/>
        <v>420</v>
      </c>
      <c r="M17" s="1" t="s">
        <v>142</v>
      </c>
    </row>
    <row r="18" spans="1:13" x14ac:dyDescent="0.15">
      <c r="A18" s="1">
        <v>13</v>
      </c>
      <c r="C18" s="2" t="s">
        <v>166</v>
      </c>
      <c r="D18" s="13">
        <v>60</v>
      </c>
      <c r="E18" s="11" t="s">
        <v>152</v>
      </c>
      <c r="F18" s="3" t="s">
        <v>153</v>
      </c>
      <c r="G18" s="3">
        <v>1</v>
      </c>
      <c r="H18" s="3" t="s">
        <v>162</v>
      </c>
      <c r="I18" s="3" t="s">
        <v>154</v>
      </c>
      <c r="J18" s="3" t="s">
        <v>155</v>
      </c>
      <c r="K18" s="3">
        <v>84</v>
      </c>
      <c r="L18" s="13">
        <f t="shared" si="2"/>
        <v>420</v>
      </c>
      <c r="M18" s="1" t="s">
        <v>142</v>
      </c>
    </row>
    <row r="19" spans="1:13" x14ac:dyDescent="0.15">
      <c r="A19" s="1">
        <v>14</v>
      </c>
      <c r="C19" s="2" t="s">
        <v>167</v>
      </c>
      <c r="D19" s="13">
        <v>30</v>
      </c>
      <c r="E19" s="11" t="s">
        <v>152</v>
      </c>
      <c r="F19" s="3" t="s">
        <v>153</v>
      </c>
      <c r="G19" s="3">
        <v>1</v>
      </c>
      <c r="H19" s="3" t="s">
        <v>162</v>
      </c>
      <c r="I19" s="3" t="s">
        <v>154</v>
      </c>
      <c r="J19" s="3" t="s">
        <v>155</v>
      </c>
      <c r="K19" s="3">
        <v>100</v>
      </c>
      <c r="L19" s="13">
        <f t="shared" si="2"/>
        <v>450</v>
      </c>
      <c r="M19" s="1" t="s">
        <v>142</v>
      </c>
    </row>
    <row r="20" spans="1:13" x14ac:dyDescent="0.15">
      <c r="A20" s="1">
        <v>15</v>
      </c>
      <c r="B20" s="9" t="s">
        <v>12</v>
      </c>
      <c r="C20" s="2" t="s">
        <v>168</v>
      </c>
      <c r="D20" s="13">
        <v>250</v>
      </c>
      <c r="E20" s="11" t="s">
        <v>152</v>
      </c>
      <c r="F20" s="3" t="s">
        <v>153</v>
      </c>
      <c r="G20" s="3">
        <v>1</v>
      </c>
      <c r="H20" s="3">
        <v>2</v>
      </c>
      <c r="I20" s="3" t="s">
        <v>154</v>
      </c>
      <c r="J20" s="3" t="s">
        <v>155</v>
      </c>
      <c r="K20" s="3">
        <v>18</v>
      </c>
      <c r="L20" s="13">
        <f t="shared" si="2"/>
        <v>230</v>
      </c>
      <c r="M20" s="1" t="s">
        <v>142</v>
      </c>
    </row>
    <row r="21" spans="1:13" x14ac:dyDescent="0.15">
      <c r="A21" s="1">
        <v>16</v>
      </c>
      <c r="B21" s="9"/>
      <c r="C21" s="2" t="s">
        <v>169</v>
      </c>
      <c r="D21" s="10">
        <v>560</v>
      </c>
      <c r="E21" s="11" t="s">
        <v>152</v>
      </c>
      <c r="F21" s="3" t="s">
        <v>153</v>
      </c>
      <c r="G21" s="3">
        <v>1</v>
      </c>
      <c r="H21" s="3">
        <v>2</v>
      </c>
      <c r="I21" s="3" t="s">
        <v>158</v>
      </c>
      <c r="J21" s="3" t="s">
        <v>155</v>
      </c>
      <c r="K21" s="3">
        <v>10</v>
      </c>
      <c r="L21" s="13">
        <f>1000-D21</f>
        <v>440</v>
      </c>
      <c r="M21" s="1" t="s">
        <v>142</v>
      </c>
    </row>
    <row r="22" spans="1:13" x14ac:dyDescent="0.15">
      <c r="A22" s="1">
        <v>17</v>
      </c>
      <c r="B22" s="9"/>
      <c r="C22" s="2" t="s">
        <v>170</v>
      </c>
      <c r="D22" s="13">
        <v>960</v>
      </c>
      <c r="E22" s="11" t="s">
        <v>152</v>
      </c>
      <c r="F22" s="3" t="s">
        <v>153</v>
      </c>
      <c r="G22" s="3">
        <v>1</v>
      </c>
      <c r="H22" s="3">
        <v>2</v>
      </c>
      <c r="I22" s="3" t="s">
        <v>171</v>
      </c>
      <c r="J22" s="3" t="s">
        <v>172</v>
      </c>
      <c r="K22" s="3">
        <v>7</v>
      </c>
      <c r="L22" s="13">
        <f>1200-D22</f>
        <v>240</v>
      </c>
      <c r="M22" s="1" t="s">
        <v>142</v>
      </c>
    </row>
    <row r="23" spans="1:13" ht="47.25" x14ac:dyDescent="0.15">
      <c r="A23" s="1">
        <v>18</v>
      </c>
      <c r="C23" s="33" t="s">
        <v>173</v>
      </c>
      <c r="D23" s="13">
        <v>1600</v>
      </c>
      <c r="E23" s="11" t="s">
        <v>152</v>
      </c>
      <c r="F23" s="3" t="s">
        <v>174</v>
      </c>
      <c r="G23" s="3">
        <v>1</v>
      </c>
      <c r="H23" s="3">
        <v>2</v>
      </c>
      <c r="I23" s="6" t="s">
        <v>135</v>
      </c>
      <c r="J23" s="6" t="s">
        <v>175</v>
      </c>
      <c r="K23" s="12">
        <v>9</v>
      </c>
      <c r="L23" s="10">
        <f>2400-D23</f>
        <v>800</v>
      </c>
      <c r="M23" s="15"/>
    </row>
    <row r="24" spans="1:13" ht="31.5" x14ac:dyDescent="0.15">
      <c r="A24" s="1">
        <v>19</v>
      </c>
      <c r="C24" s="33"/>
      <c r="D24" s="13">
        <v>2000</v>
      </c>
      <c r="E24" s="11" t="s">
        <v>152</v>
      </c>
      <c r="F24" s="3" t="s">
        <v>176</v>
      </c>
      <c r="G24" s="3">
        <v>1</v>
      </c>
      <c r="H24" s="3">
        <v>2</v>
      </c>
      <c r="I24" s="6" t="s">
        <v>136</v>
      </c>
      <c r="J24" s="6" t="s">
        <v>102</v>
      </c>
      <c r="K24" s="12">
        <v>12</v>
      </c>
      <c r="L24" s="10">
        <f>3500-D24</f>
        <v>1500</v>
      </c>
      <c r="M24" s="15"/>
    </row>
    <row r="25" spans="1:13" ht="47.25" x14ac:dyDescent="0.15">
      <c r="A25" s="1">
        <v>20</v>
      </c>
      <c r="C25" s="2" t="s">
        <v>177</v>
      </c>
      <c r="D25" s="13">
        <v>2200</v>
      </c>
      <c r="E25" s="11" t="s">
        <v>152</v>
      </c>
      <c r="F25" s="12" t="s">
        <v>153</v>
      </c>
      <c r="G25" s="3">
        <v>1</v>
      </c>
      <c r="H25" s="3">
        <v>2</v>
      </c>
      <c r="I25" s="6" t="s">
        <v>135</v>
      </c>
      <c r="J25" s="6" t="s">
        <v>175</v>
      </c>
      <c r="K25" s="3">
        <v>5</v>
      </c>
      <c r="L25" s="13">
        <v>200</v>
      </c>
    </row>
    <row r="26" spans="1:13" ht="47.25" x14ac:dyDescent="0.15">
      <c r="A26" s="1">
        <v>21</v>
      </c>
      <c r="C26" s="2" t="s">
        <v>178</v>
      </c>
      <c r="D26" s="13">
        <v>2200</v>
      </c>
      <c r="E26" s="11" t="s">
        <v>152</v>
      </c>
      <c r="F26" s="12" t="s">
        <v>153</v>
      </c>
      <c r="G26" s="3">
        <v>1</v>
      </c>
      <c r="H26" s="3">
        <v>2</v>
      </c>
      <c r="I26" s="6" t="s">
        <v>135</v>
      </c>
      <c r="J26" s="6" t="s">
        <v>175</v>
      </c>
      <c r="K26" s="3">
        <v>5</v>
      </c>
      <c r="L26" s="13">
        <v>200</v>
      </c>
    </row>
    <row r="27" spans="1:13" ht="31.5" x14ac:dyDescent="0.15">
      <c r="A27" s="1">
        <v>22</v>
      </c>
      <c r="C27" s="2" t="s">
        <v>179</v>
      </c>
      <c r="D27" s="13">
        <v>4000</v>
      </c>
      <c r="E27" s="11" t="s">
        <v>180</v>
      </c>
      <c r="F27" s="3" t="s">
        <v>181</v>
      </c>
      <c r="G27" s="3">
        <v>4</v>
      </c>
      <c r="H27" s="3">
        <v>4</v>
      </c>
      <c r="I27" s="6" t="s">
        <v>139</v>
      </c>
      <c r="J27" s="6" t="s">
        <v>103</v>
      </c>
      <c r="K27" s="3">
        <v>13</v>
      </c>
      <c r="L27" s="13">
        <f>4200-D27</f>
        <v>200</v>
      </c>
    </row>
    <row r="28" spans="1:13" ht="31.5" x14ac:dyDescent="0.15">
      <c r="A28" s="1">
        <v>23</v>
      </c>
      <c r="B28" s="16" t="s">
        <v>14</v>
      </c>
      <c r="C28" s="2" t="s">
        <v>182</v>
      </c>
      <c r="D28" s="13">
        <v>3000</v>
      </c>
      <c r="E28" s="3" t="s">
        <v>183</v>
      </c>
      <c r="F28" s="3" t="s">
        <v>176</v>
      </c>
      <c r="G28" s="3">
        <v>1</v>
      </c>
      <c r="H28" s="3">
        <v>2</v>
      </c>
      <c r="I28" s="6" t="s">
        <v>136</v>
      </c>
      <c r="J28" s="6" t="s">
        <v>102</v>
      </c>
      <c r="K28" s="3">
        <v>6</v>
      </c>
      <c r="L28" s="13">
        <f t="shared" ref="L28:L33" si="3">3500-D28</f>
        <v>500</v>
      </c>
    </row>
    <row r="29" spans="1:13" ht="31.5" x14ac:dyDescent="0.15">
      <c r="A29" s="1">
        <v>24</v>
      </c>
      <c r="C29" s="2" t="s">
        <v>184</v>
      </c>
      <c r="D29" s="13">
        <v>3000</v>
      </c>
      <c r="E29" s="3" t="s">
        <v>183</v>
      </c>
      <c r="F29" s="3" t="s">
        <v>176</v>
      </c>
      <c r="G29" s="3">
        <v>1</v>
      </c>
      <c r="H29" s="3">
        <v>2</v>
      </c>
      <c r="I29" s="6" t="s">
        <v>136</v>
      </c>
      <c r="J29" s="6" t="s">
        <v>102</v>
      </c>
      <c r="K29" s="3">
        <v>6</v>
      </c>
      <c r="L29" s="13">
        <f t="shared" si="3"/>
        <v>500</v>
      </c>
    </row>
    <row r="30" spans="1:13" ht="31.5" x14ac:dyDescent="0.15">
      <c r="A30" s="1">
        <v>25</v>
      </c>
      <c r="C30" s="2" t="s">
        <v>185</v>
      </c>
      <c r="D30" s="13">
        <v>3000</v>
      </c>
      <c r="E30" s="3" t="s">
        <v>183</v>
      </c>
      <c r="F30" s="3" t="s">
        <v>176</v>
      </c>
      <c r="G30" s="3">
        <v>1</v>
      </c>
      <c r="H30" s="3">
        <v>2</v>
      </c>
      <c r="I30" s="6" t="s">
        <v>136</v>
      </c>
      <c r="J30" s="6" t="s">
        <v>102</v>
      </c>
      <c r="K30" s="3">
        <v>6</v>
      </c>
      <c r="L30" s="13">
        <f t="shared" si="3"/>
        <v>500</v>
      </c>
    </row>
    <row r="31" spans="1:13" ht="31.5" x14ac:dyDescent="0.15">
      <c r="A31" s="1">
        <v>26</v>
      </c>
      <c r="C31" s="2" t="s">
        <v>186</v>
      </c>
      <c r="D31" s="13">
        <v>3000</v>
      </c>
      <c r="E31" s="3" t="s">
        <v>183</v>
      </c>
      <c r="F31" s="3" t="s">
        <v>176</v>
      </c>
      <c r="G31" s="3">
        <v>1</v>
      </c>
      <c r="H31" s="3">
        <v>2</v>
      </c>
      <c r="I31" s="6" t="s">
        <v>136</v>
      </c>
      <c r="J31" s="6" t="s">
        <v>102</v>
      </c>
      <c r="K31" s="3">
        <v>6</v>
      </c>
      <c r="L31" s="13">
        <f t="shared" si="3"/>
        <v>500</v>
      </c>
    </row>
    <row r="32" spans="1:13" x14ac:dyDescent="0.15">
      <c r="A32" s="1">
        <v>27</v>
      </c>
      <c r="C32" s="32" t="s">
        <v>303</v>
      </c>
      <c r="D32" s="17"/>
      <c r="E32" s="19"/>
      <c r="F32" s="19"/>
      <c r="G32" s="19"/>
      <c r="H32" s="19"/>
      <c r="I32" s="20"/>
      <c r="J32" s="20"/>
      <c r="K32" s="19"/>
      <c r="L32" s="17"/>
    </row>
    <row r="33" spans="1:13" ht="31.5" x14ac:dyDescent="0.15">
      <c r="A33" s="1">
        <v>28</v>
      </c>
      <c r="C33" s="2" t="s">
        <v>187</v>
      </c>
      <c r="D33" s="13">
        <v>3000</v>
      </c>
      <c r="E33" s="3" t="s">
        <v>183</v>
      </c>
      <c r="F33" s="3" t="s">
        <v>176</v>
      </c>
      <c r="G33" s="3">
        <v>1</v>
      </c>
      <c r="H33" s="3">
        <v>2</v>
      </c>
      <c r="I33" s="6" t="s">
        <v>136</v>
      </c>
      <c r="J33" s="6" t="s">
        <v>102</v>
      </c>
      <c r="K33" s="3">
        <v>6</v>
      </c>
      <c r="L33" s="13">
        <f t="shared" si="3"/>
        <v>500</v>
      </c>
    </row>
    <row r="34" spans="1:13" x14ac:dyDescent="0.15">
      <c r="A34" s="1">
        <v>29</v>
      </c>
      <c r="B34" s="16" t="s">
        <v>15</v>
      </c>
      <c r="C34" s="2" t="s">
        <v>16</v>
      </c>
      <c r="D34" s="13">
        <v>600</v>
      </c>
      <c r="E34" s="11" t="s">
        <v>188</v>
      </c>
      <c r="F34" s="3" t="s">
        <v>153</v>
      </c>
      <c r="G34" s="3">
        <v>1</v>
      </c>
      <c r="H34" s="3">
        <v>2</v>
      </c>
      <c r="I34" s="3" t="s">
        <v>158</v>
      </c>
      <c r="J34" s="3" t="s">
        <v>155</v>
      </c>
      <c r="K34" s="3">
        <v>9</v>
      </c>
      <c r="L34" s="13">
        <f t="shared" ref="L34:L35" si="4">1000-D34</f>
        <v>400</v>
      </c>
      <c r="M34" s="1" t="s">
        <v>142</v>
      </c>
    </row>
    <row r="35" spans="1:13" x14ac:dyDescent="0.15">
      <c r="A35" s="1">
        <v>30</v>
      </c>
      <c r="C35" s="2" t="s">
        <v>189</v>
      </c>
      <c r="D35" s="13">
        <v>600</v>
      </c>
      <c r="E35" s="11" t="s">
        <v>188</v>
      </c>
      <c r="F35" s="3" t="s">
        <v>153</v>
      </c>
      <c r="G35" s="3">
        <v>1</v>
      </c>
      <c r="H35" s="3">
        <v>2</v>
      </c>
      <c r="I35" s="3" t="s">
        <v>158</v>
      </c>
      <c r="J35" s="3" t="s">
        <v>155</v>
      </c>
      <c r="K35" s="3">
        <v>9</v>
      </c>
      <c r="L35" s="13">
        <f t="shared" si="4"/>
        <v>400</v>
      </c>
      <c r="M35" s="1" t="s">
        <v>142</v>
      </c>
    </row>
    <row r="36" spans="1:13" x14ac:dyDescent="0.15">
      <c r="A36" s="1">
        <v>31</v>
      </c>
      <c r="B36" s="1" t="s">
        <v>190</v>
      </c>
      <c r="C36" s="2" t="s">
        <v>191</v>
      </c>
      <c r="D36" s="13">
        <v>25</v>
      </c>
      <c r="E36" s="11" t="s">
        <v>152</v>
      </c>
      <c r="F36" s="3" t="s">
        <v>153</v>
      </c>
      <c r="G36" s="3">
        <v>1</v>
      </c>
      <c r="H36" s="3" t="s">
        <v>162</v>
      </c>
      <c r="I36" s="3" t="s">
        <v>154</v>
      </c>
      <c r="J36" s="3" t="s">
        <v>155</v>
      </c>
      <c r="K36" s="3">
        <v>100</v>
      </c>
      <c r="L36" s="13">
        <f t="shared" ref="L36:L54" si="5">480-D36</f>
        <v>455</v>
      </c>
      <c r="M36" s="1" t="s">
        <v>142</v>
      </c>
    </row>
    <row r="37" spans="1:13" x14ac:dyDescent="0.15">
      <c r="A37" s="1">
        <v>32</v>
      </c>
      <c r="C37" s="2" t="s">
        <v>192</v>
      </c>
      <c r="D37" s="13">
        <v>25</v>
      </c>
      <c r="E37" s="11" t="s">
        <v>152</v>
      </c>
      <c r="F37" s="3" t="s">
        <v>153</v>
      </c>
      <c r="G37" s="3">
        <v>1</v>
      </c>
      <c r="H37" s="3" t="s">
        <v>162</v>
      </c>
      <c r="I37" s="3" t="s">
        <v>154</v>
      </c>
      <c r="J37" s="3" t="s">
        <v>155</v>
      </c>
      <c r="K37" s="3">
        <v>100</v>
      </c>
      <c r="L37" s="13">
        <f t="shared" si="5"/>
        <v>455</v>
      </c>
      <c r="M37" s="1" t="s">
        <v>142</v>
      </c>
    </row>
    <row r="38" spans="1:13" x14ac:dyDescent="0.15">
      <c r="A38" s="1">
        <v>33</v>
      </c>
      <c r="C38" s="2" t="s">
        <v>193</v>
      </c>
      <c r="D38" s="13">
        <v>25</v>
      </c>
      <c r="E38" s="11" t="s">
        <v>152</v>
      </c>
      <c r="F38" s="3" t="s">
        <v>153</v>
      </c>
      <c r="G38" s="3">
        <v>1</v>
      </c>
      <c r="H38" s="3" t="s">
        <v>162</v>
      </c>
      <c r="I38" s="3" t="s">
        <v>154</v>
      </c>
      <c r="J38" s="3" t="s">
        <v>155</v>
      </c>
      <c r="K38" s="3">
        <v>100</v>
      </c>
      <c r="L38" s="13">
        <f t="shared" si="5"/>
        <v>455</v>
      </c>
      <c r="M38" s="1" t="s">
        <v>142</v>
      </c>
    </row>
    <row r="39" spans="1:13" x14ac:dyDescent="0.15">
      <c r="A39" s="1">
        <v>34</v>
      </c>
      <c r="C39" s="2" t="s">
        <v>194</v>
      </c>
      <c r="D39" s="13">
        <v>25</v>
      </c>
      <c r="E39" s="11" t="s">
        <v>152</v>
      </c>
      <c r="F39" s="3" t="s">
        <v>153</v>
      </c>
      <c r="G39" s="3">
        <v>1</v>
      </c>
      <c r="H39" s="3" t="s">
        <v>162</v>
      </c>
      <c r="I39" s="3" t="s">
        <v>154</v>
      </c>
      <c r="J39" s="3" t="s">
        <v>155</v>
      </c>
      <c r="K39" s="3">
        <v>100</v>
      </c>
      <c r="L39" s="13">
        <f t="shared" si="5"/>
        <v>455</v>
      </c>
      <c r="M39" s="1" t="s">
        <v>142</v>
      </c>
    </row>
    <row r="40" spans="1:13" x14ac:dyDescent="0.15">
      <c r="A40" s="1">
        <v>35</v>
      </c>
      <c r="C40" s="2" t="s">
        <v>195</v>
      </c>
      <c r="D40" s="13">
        <v>60</v>
      </c>
      <c r="E40" s="11" t="s">
        <v>152</v>
      </c>
      <c r="F40" s="3" t="s">
        <v>153</v>
      </c>
      <c r="G40" s="3">
        <v>1</v>
      </c>
      <c r="H40" s="3" t="s">
        <v>162</v>
      </c>
      <c r="I40" s="3" t="s">
        <v>154</v>
      </c>
      <c r="J40" s="3" t="s">
        <v>155</v>
      </c>
      <c r="K40" s="3">
        <v>84</v>
      </c>
      <c r="L40" s="13">
        <f t="shared" si="5"/>
        <v>420</v>
      </c>
      <c r="M40" s="1" t="s">
        <v>142</v>
      </c>
    </row>
    <row r="41" spans="1:13" x14ac:dyDescent="0.15">
      <c r="A41" s="1">
        <v>36</v>
      </c>
      <c r="C41" s="2" t="s">
        <v>196</v>
      </c>
      <c r="D41" s="13">
        <v>60</v>
      </c>
      <c r="E41" s="11" t="s">
        <v>152</v>
      </c>
      <c r="F41" s="3" t="s">
        <v>153</v>
      </c>
      <c r="G41" s="3">
        <v>1</v>
      </c>
      <c r="H41" s="3" t="s">
        <v>162</v>
      </c>
      <c r="I41" s="3" t="s">
        <v>154</v>
      </c>
      <c r="J41" s="3" t="s">
        <v>155</v>
      </c>
      <c r="K41" s="3">
        <v>84</v>
      </c>
      <c r="L41" s="13">
        <f t="shared" si="5"/>
        <v>420</v>
      </c>
      <c r="M41" s="1" t="s">
        <v>142</v>
      </c>
    </row>
    <row r="42" spans="1:13" x14ac:dyDescent="0.15">
      <c r="A42" s="1">
        <v>37</v>
      </c>
      <c r="C42" s="2" t="s">
        <v>197</v>
      </c>
      <c r="D42" s="13">
        <v>60</v>
      </c>
      <c r="E42" s="11" t="s">
        <v>152</v>
      </c>
      <c r="F42" s="3" t="s">
        <v>153</v>
      </c>
      <c r="G42" s="3">
        <v>1</v>
      </c>
      <c r="H42" s="3" t="s">
        <v>162</v>
      </c>
      <c r="I42" s="3" t="s">
        <v>154</v>
      </c>
      <c r="J42" s="3" t="s">
        <v>155</v>
      </c>
      <c r="K42" s="3">
        <v>84</v>
      </c>
      <c r="L42" s="13">
        <f t="shared" si="5"/>
        <v>420</v>
      </c>
      <c r="M42" s="1" t="s">
        <v>142</v>
      </c>
    </row>
    <row r="43" spans="1:13" x14ac:dyDescent="0.15">
      <c r="A43" s="1">
        <v>38</v>
      </c>
      <c r="C43" s="2" t="s">
        <v>198</v>
      </c>
      <c r="D43" s="13">
        <v>60</v>
      </c>
      <c r="E43" s="11" t="s">
        <v>152</v>
      </c>
      <c r="F43" s="3" t="s">
        <v>153</v>
      </c>
      <c r="G43" s="3">
        <v>1</v>
      </c>
      <c r="H43" s="3" t="s">
        <v>162</v>
      </c>
      <c r="I43" s="3" t="s">
        <v>154</v>
      </c>
      <c r="J43" s="3" t="s">
        <v>155</v>
      </c>
      <c r="K43" s="3">
        <v>84</v>
      </c>
      <c r="L43" s="13">
        <f t="shared" si="5"/>
        <v>420</v>
      </c>
      <c r="M43" s="1" t="s">
        <v>142</v>
      </c>
    </row>
    <row r="44" spans="1:13" x14ac:dyDescent="0.15">
      <c r="A44" s="1">
        <v>39</v>
      </c>
      <c r="C44" s="2" t="s">
        <v>199</v>
      </c>
      <c r="D44" s="13">
        <v>60</v>
      </c>
      <c r="E44" s="11" t="s">
        <v>152</v>
      </c>
      <c r="F44" s="3" t="s">
        <v>153</v>
      </c>
      <c r="G44" s="3">
        <v>1</v>
      </c>
      <c r="H44" s="3" t="s">
        <v>162</v>
      </c>
      <c r="I44" s="3" t="s">
        <v>154</v>
      </c>
      <c r="J44" s="3" t="s">
        <v>155</v>
      </c>
      <c r="K44" s="3">
        <v>84</v>
      </c>
      <c r="L44" s="13">
        <f t="shared" si="5"/>
        <v>420</v>
      </c>
      <c r="M44" s="1" t="s">
        <v>142</v>
      </c>
    </row>
    <row r="45" spans="1:13" x14ac:dyDescent="0.15">
      <c r="A45" s="1">
        <v>40</v>
      </c>
      <c r="C45" s="2" t="s">
        <v>200</v>
      </c>
      <c r="D45" s="13">
        <v>60</v>
      </c>
      <c r="E45" s="11" t="s">
        <v>152</v>
      </c>
      <c r="F45" s="3" t="s">
        <v>153</v>
      </c>
      <c r="G45" s="3">
        <v>1</v>
      </c>
      <c r="H45" s="3" t="s">
        <v>162</v>
      </c>
      <c r="I45" s="3" t="s">
        <v>154</v>
      </c>
      <c r="J45" s="3" t="s">
        <v>155</v>
      </c>
      <c r="K45" s="3">
        <v>84</v>
      </c>
      <c r="L45" s="13">
        <f t="shared" si="5"/>
        <v>420</v>
      </c>
      <c r="M45" s="1" t="s">
        <v>142</v>
      </c>
    </row>
    <row r="46" spans="1:13" x14ac:dyDescent="0.15">
      <c r="A46" s="1">
        <v>41</v>
      </c>
      <c r="C46" s="2" t="s">
        <v>201</v>
      </c>
      <c r="D46" s="13">
        <v>60</v>
      </c>
      <c r="E46" s="11" t="s">
        <v>152</v>
      </c>
      <c r="F46" s="3" t="s">
        <v>153</v>
      </c>
      <c r="G46" s="3">
        <v>1</v>
      </c>
      <c r="H46" s="3" t="s">
        <v>162</v>
      </c>
      <c r="I46" s="3" t="s">
        <v>154</v>
      </c>
      <c r="J46" s="3" t="s">
        <v>155</v>
      </c>
      <c r="K46" s="3">
        <v>84</v>
      </c>
      <c r="L46" s="13">
        <f t="shared" si="5"/>
        <v>420</v>
      </c>
      <c r="M46" s="1" t="s">
        <v>142</v>
      </c>
    </row>
    <row r="47" spans="1:13" x14ac:dyDescent="0.15">
      <c r="A47" s="1">
        <v>42</v>
      </c>
      <c r="C47" s="2" t="s">
        <v>202</v>
      </c>
      <c r="D47" s="13">
        <v>60</v>
      </c>
      <c r="E47" s="11" t="s">
        <v>152</v>
      </c>
      <c r="F47" s="3" t="s">
        <v>153</v>
      </c>
      <c r="G47" s="3">
        <v>1</v>
      </c>
      <c r="H47" s="3" t="s">
        <v>162</v>
      </c>
      <c r="I47" s="3" t="s">
        <v>154</v>
      </c>
      <c r="J47" s="3" t="s">
        <v>155</v>
      </c>
      <c r="K47" s="3">
        <v>84</v>
      </c>
      <c r="L47" s="13">
        <f t="shared" si="5"/>
        <v>420</v>
      </c>
      <c r="M47" s="1" t="s">
        <v>142</v>
      </c>
    </row>
    <row r="48" spans="1:13" x14ac:dyDescent="0.15">
      <c r="A48" s="1">
        <v>43</v>
      </c>
      <c r="C48" s="2" t="s">
        <v>203</v>
      </c>
      <c r="D48" s="13">
        <v>60</v>
      </c>
      <c r="E48" s="11" t="s">
        <v>152</v>
      </c>
      <c r="F48" s="3" t="s">
        <v>153</v>
      </c>
      <c r="G48" s="3">
        <v>1</v>
      </c>
      <c r="H48" s="3" t="s">
        <v>162</v>
      </c>
      <c r="I48" s="3" t="s">
        <v>154</v>
      </c>
      <c r="J48" s="3" t="s">
        <v>155</v>
      </c>
      <c r="K48" s="3">
        <v>84</v>
      </c>
      <c r="L48" s="13">
        <f t="shared" si="5"/>
        <v>420</v>
      </c>
      <c r="M48" s="1" t="s">
        <v>142</v>
      </c>
    </row>
    <row r="49" spans="1:13" x14ac:dyDescent="0.15">
      <c r="A49" s="1">
        <v>44</v>
      </c>
      <c r="C49" s="2" t="s">
        <v>204</v>
      </c>
      <c r="D49" s="13">
        <v>60</v>
      </c>
      <c r="E49" s="11" t="s">
        <v>152</v>
      </c>
      <c r="F49" s="3" t="s">
        <v>153</v>
      </c>
      <c r="G49" s="3">
        <v>1</v>
      </c>
      <c r="H49" s="3" t="s">
        <v>162</v>
      </c>
      <c r="I49" s="3" t="s">
        <v>154</v>
      </c>
      <c r="J49" s="3" t="s">
        <v>155</v>
      </c>
      <c r="K49" s="3">
        <v>84</v>
      </c>
      <c r="L49" s="13">
        <f t="shared" si="5"/>
        <v>420</v>
      </c>
      <c r="M49" s="1" t="s">
        <v>142</v>
      </c>
    </row>
    <row r="50" spans="1:13" x14ac:dyDescent="0.15">
      <c r="A50" s="1">
        <v>45</v>
      </c>
      <c r="B50" s="1" t="s">
        <v>205</v>
      </c>
      <c r="C50" s="2" t="s">
        <v>206</v>
      </c>
      <c r="D50" s="13">
        <v>110</v>
      </c>
      <c r="E50" s="11" t="s">
        <v>152</v>
      </c>
      <c r="F50" s="3" t="s">
        <v>153</v>
      </c>
      <c r="G50" s="3">
        <v>1</v>
      </c>
      <c r="H50" s="3" t="s">
        <v>162</v>
      </c>
      <c r="I50" s="3" t="s">
        <v>154</v>
      </c>
      <c r="J50" s="3" t="s">
        <v>155</v>
      </c>
      <c r="K50" s="3">
        <v>48</v>
      </c>
      <c r="L50" s="13">
        <f t="shared" si="5"/>
        <v>370</v>
      </c>
      <c r="M50" s="1" t="s">
        <v>142</v>
      </c>
    </row>
    <row r="51" spans="1:13" x14ac:dyDescent="0.15">
      <c r="A51" s="1">
        <v>46</v>
      </c>
      <c r="C51" s="2" t="s">
        <v>207</v>
      </c>
      <c r="D51" s="13">
        <v>60</v>
      </c>
      <c r="E51" s="11" t="s">
        <v>152</v>
      </c>
      <c r="F51" s="3" t="s">
        <v>153</v>
      </c>
      <c r="G51" s="3">
        <v>1</v>
      </c>
      <c r="H51" s="3" t="s">
        <v>162</v>
      </c>
      <c r="I51" s="3" t="s">
        <v>154</v>
      </c>
      <c r="J51" s="3" t="s">
        <v>155</v>
      </c>
      <c r="K51" s="3">
        <v>84</v>
      </c>
      <c r="L51" s="13">
        <f t="shared" si="5"/>
        <v>420</v>
      </c>
      <c r="M51" s="1" t="s">
        <v>142</v>
      </c>
    </row>
    <row r="52" spans="1:13" x14ac:dyDescent="0.15">
      <c r="A52" s="1">
        <v>47</v>
      </c>
      <c r="C52" s="14" t="s">
        <v>305</v>
      </c>
      <c r="D52" s="17">
        <v>60</v>
      </c>
      <c r="E52" s="18" t="s">
        <v>152</v>
      </c>
      <c r="F52" s="19" t="s">
        <v>153</v>
      </c>
      <c r="G52" s="19">
        <v>1</v>
      </c>
      <c r="H52" s="19" t="s">
        <v>162</v>
      </c>
      <c r="I52" s="19" t="s">
        <v>154</v>
      </c>
      <c r="J52" s="19" t="s">
        <v>155</v>
      </c>
      <c r="K52" s="19">
        <v>84</v>
      </c>
      <c r="L52" s="17">
        <f t="shared" ref="L52" si="6">480-D52</f>
        <v>420</v>
      </c>
      <c r="M52" s="1" t="s">
        <v>142</v>
      </c>
    </row>
    <row r="53" spans="1:13" x14ac:dyDescent="0.15">
      <c r="A53" s="1">
        <v>48</v>
      </c>
      <c r="B53" s="1" t="s">
        <v>208</v>
      </c>
      <c r="C53" s="2" t="s">
        <v>209</v>
      </c>
      <c r="D53" s="13">
        <v>150</v>
      </c>
      <c r="E53" s="11" t="s">
        <v>152</v>
      </c>
      <c r="F53" s="3" t="s">
        <v>153</v>
      </c>
      <c r="G53" s="3">
        <v>1</v>
      </c>
      <c r="H53" s="3" t="s">
        <v>162</v>
      </c>
      <c r="I53" s="3" t="s">
        <v>154</v>
      </c>
      <c r="J53" s="3" t="s">
        <v>155</v>
      </c>
      <c r="K53" s="3">
        <v>35</v>
      </c>
      <c r="L53" s="13">
        <f t="shared" si="5"/>
        <v>330</v>
      </c>
      <c r="M53" s="1" t="s">
        <v>142</v>
      </c>
    </row>
    <row r="54" spans="1:13" x14ac:dyDescent="0.15">
      <c r="A54" s="1">
        <v>49</v>
      </c>
      <c r="B54" s="9"/>
      <c r="C54" s="2" t="s">
        <v>210</v>
      </c>
      <c r="D54" s="13">
        <v>210</v>
      </c>
      <c r="E54" s="11" t="s">
        <v>152</v>
      </c>
      <c r="F54" s="3" t="s">
        <v>153</v>
      </c>
      <c r="G54" s="3">
        <v>1</v>
      </c>
      <c r="H54" s="3" t="s">
        <v>162</v>
      </c>
      <c r="I54" s="3" t="s">
        <v>154</v>
      </c>
      <c r="J54" s="3" t="s">
        <v>155</v>
      </c>
      <c r="K54" s="3">
        <v>22</v>
      </c>
      <c r="L54" s="13">
        <f t="shared" si="5"/>
        <v>270</v>
      </c>
      <c r="M54" s="1" t="s">
        <v>142</v>
      </c>
    </row>
    <row r="55" spans="1:13" x14ac:dyDescent="0.15">
      <c r="A55" s="1">
        <v>50</v>
      </c>
      <c r="C55" s="2" t="s">
        <v>211</v>
      </c>
      <c r="D55" s="13">
        <v>320</v>
      </c>
      <c r="E55" s="11" t="s">
        <v>152</v>
      </c>
      <c r="F55" s="3" t="s">
        <v>153</v>
      </c>
      <c r="G55" s="3">
        <v>1</v>
      </c>
      <c r="H55" s="3" t="s">
        <v>162</v>
      </c>
      <c r="I55" s="3" t="s">
        <v>158</v>
      </c>
      <c r="J55" s="3" t="s">
        <v>155</v>
      </c>
      <c r="K55" s="3">
        <v>19</v>
      </c>
      <c r="L55" s="13">
        <f t="shared" ref="L55:L60" si="7">1000-D55</f>
        <v>680</v>
      </c>
      <c r="M55" s="1" t="s">
        <v>142</v>
      </c>
    </row>
    <row r="56" spans="1:13" x14ac:dyDescent="0.15">
      <c r="A56" s="1">
        <v>51</v>
      </c>
      <c r="C56" s="2" t="s">
        <v>212</v>
      </c>
      <c r="D56" s="13">
        <v>340</v>
      </c>
      <c r="E56" s="11" t="s">
        <v>152</v>
      </c>
      <c r="F56" s="3" t="s">
        <v>153</v>
      </c>
      <c r="G56" s="3">
        <v>1</v>
      </c>
      <c r="H56" s="3" t="s">
        <v>162</v>
      </c>
      <c r="I56" s="3" t="s">
        <v>158</v>
      </c>
      <c r="J56" s="3" t="s">
        <v>155</v>
      </c>
      <c r="K56" s="3">
        <v>18</v>
      </c>
      <c r="L56" s="13">
        <f t="shared" si="7"/>
        <v>660</v>
      </c>
      <c r="M56" s="1" t="s">
        <v>142</v>
      </c>
    </row>
    <row r="57" spans="1:13" x14ac:dyDescent="0.15">
      <c r="A57" s="1">
        <v>52</v>
      </c>
      <c r="B57" s="1" t="s">
        <v>213</v>
      </c>
      <c r="C57" s="2" t="s">
        <v>214</v>
      </c>
      <c r="D57" s="13">
        <v>540</v>
      </c>
      <c r="E57" s="11" t="s">
        <v>152</v>
      </c>
      <c r="F57" s="3" t="s">
        <v>153</v>
      </c>
      <c r="G57" s="3">
        <v>1</v>
      </c>
      <c r="H57" s="3" t="s">
        <v>162</v>
      </c>
      <c r="I57" s="3" t="s">
        <v>158</v>
      </c>
      <c r="J57" s="3" t="s">
        <v>155</v>
      </c>
      <c r="K57" s="3">
        <v>10</v>
      </c>
      <c r="L57" s="13">
        <f t="shared" si="7"/>
        <v>460</v>
      </c>
      <c r="M57" s="1" t="s">
        <v>142</v>
      </c>
    </row>
    <row r="58" spans="1:13" x14ac:dyDescent="0.15">
      <c r="A58" s="1">
        <v>53</v>
      </c>
      <c r="C58" s="2" t="s">
        <v>215</v>
      </c>
      <c r="D58" s="13">
        <v>420</v>
      </c>
      <c r="E58" s="11" t="s">
        <v>152</v>
      </c>
      <c r="F58" s="3" t="s">
        <v>153</v>
      </c>
      <c r="G58" s="3">
        <v>1</v>
      </c>
      <c r="H58" s="3" t="s">
        <v>162</v>
      </c>
      <c r="I58" s="3" t="s">
        <v>158</v>
      </c>
      <c r="J58" s="3" t="s">
        <v>155</v>
      </c>
      <c r="K58" s="3">
        <v>14</v>
      </c>
      <c r="L58" s="13">
        <f t="shared" si="7"/>
        <v>580</v>
      </c>
      <c r="M58" s="1" t="s">
        <v>142</v>
      </c>
    </row>
    <row r="59" spans="1:13" x14ac:dyDescent="0.15">
      <c r="A59" s="1">
        <v>54</v>
      </c>
      <c r="C59" s="2" t="s">
        <v>216</v>
      </c>
      <c r="D59" s="13">
        <v>540</v>
      </c>
      <c r="E59" s="11" t="s">
        <v>152</v>
      </c>
      <c r="F59" s="3" t="s">
        <v>153</v>
      </c>
      <c r="G59" s="3">
        <v>1</v>
      </c>
      <c r="H59" s="3" t="s">
        <v>162</v>
      </c>
      <c r="I59" s="3" t="s">
        <v>158</v>
      </c>
      <c r="J59" s="3" t="s">
        <v>155</v>
      </c>
      <c r="K59" s="3">
        <v>10</v>
      </c>
      <c r="L59" s="13">
        <f t="shared" si="7"/>
        <v>460</v>
      </c>
      <c r="M59" s="1" t="s">
        <v>142</v>
      </c>
    </row>
    <row r="60" spans="1:13" x14ac:dyDescent="0.15">
      <c r="A60" s="1">
        <v>55</v>
      </c>
      <c r="C60" s="2" t="s">
        <v>217</v>
      </c>
      <c r="D60" s="13">
        <v>420</v>
      </c>
      <c r="E60" s="11" t="s">
        <v>152</v>
      </c>
      <c r="F60" s="3" t="s">
        <v>153</v>
      </c>
      <c r="G60" s="3">
        <v>1</v>
      </c>
      <c r="H60" s="3" t="s">
        <v>162</v>
      </c>
      <c r="I60" s="3" t="s">
        <v>158</v>
      </c>
      <c r="J60" s="3" t="s">
        <v>155</v>
      </c>
      <c r="K60" s="3">
        <v>14</v>
      </c>
      <c r="L60" s="13">
        <f t="shared" si="7"/>
        <v>580</v>
      </c>
      <c r="M60" s="1" t="s">
        <v>142</v>
      </c>
    </row>
    <row r="61" spans="1:13" x14ac:dyDescent="0.15">
      <c r="A61" s="1">
        <v>56</v>
      </c>
      <c r="B61" s="8" t="s">
        <v>17</v>
      </c>
      <c r="C61" s="36"/>
      <c r="D61" s="36"/>
      <c r="E61" s="36"/>
      <c r="F61" s="36"/>
      <c r="G61" s="36"/>
      <c r="H61" s="36"/>
      <c r="I61" s="36"/>
      <c r="J61" s="36"/>
      <c r="K61" s="36"/>
      <c r="L61" s="36"/>
      <c r="M61" s="36"/>
    </row>
    <row r="62" spans="1:13" ht="13.5" customHeight="1" x14ac:dyDescent="0.15">
      <c r="A62" s="1">
        <v>57</v>
      </c>
      <c r="B62" s="16" t="s">
        <v>133</v>
      </c>
      <c r="C62" s="33" t="s">
        <v>218</v>
      </c>
      <c r="D62" s="37">
        <v>1000</v>
      </c>
      <c r="E62" s="38" t="s">
        <v>152</v>
      </c>
      <c r="F62" s="39" t="s">
        <v>153</v>
      </c>
      <c r="G62" s="39">
        <v>1</v>
      </c>
      <c r="H62" s="39">
        <v>2</v>
      </c>
      <c r="I62" s="40" t="s">
        <v>135</v>
      </c>
      <c r="J62" s="40" t="s">
        <v>175</v>
      </c>
      <c r="K62" s="40">
        <v>17</v>
      </c>
      <c r="L62" s="41">
        <f t="shared" ref="L62" si="8">2400-D62</f>
        <v>1400</v>
      </c>
      <c r="M62" s="40"/>
    </row>
    <row r="63" spans="1:13" x14ac:dyDescent="0.15">
      <c r="A63" s="1">
        <v>58</v>
      </c>
      <c r="B63" s="16"/>
      <c r="C63" s="33"/>
      <c r="D63" s="37"/>
      <c r="E63" s="38"/>
      <c r="F63" s="39"/>
      <c r="G63" s="39"/>
      <c r="H63" s="39"/>
      <c r="I63" s="40"/>
      <c r="J63" s="40"/>
      <c r="K63" s="40"/>
      <c r="L63" s="41"/>
      <c r="M63" s="40"/>
    </row>
    <row r="64" spans="1:13" ht="47.25" x14ac:dyDescent="0.15">
      <c r="A64" s="1">
        <v>59</v>
      </c>
      <c r="B64" s="16"/>
      <c r="C64" s="33"/>
      <c r="D64" s="13">
        <v>1300</v>
      </c>
      <c r="E64" s="11" t="s">
        <v>152</v>
      </c>
      <c r="F64" s="12" t="s">
        <v>153</v>
      </c>
      <c r="G64" s="12">
        <v>1</v>
      </c>
      <c r="H64" s="12">
        <v>2</v>
      </c>
      <c r="I64" s="21" t="s">
        <v>135</v>
      </c>
      <c r="J64" s="21" t="s">
        <v>175</v>
      </c>
      <c r="K64" s="12">
        <v>12</v>
      </c>
      <c r="L64" s="10">
        <v>1100</v>
      </c>
      <c r="M64" s="15"/>
    </row>
    <row r="65" spans="1:13" ht="47.25" x14ac:dyDescent="0.15">
      <c r="A65" s="1">
        <v>60</v>
      </c>
      <c r="B65" s="16"/>
      <c r="C65" s="33"/>
      <c r="D65" s="13">
        <v>1400</v>
      </c>
      <c r="E65" s="11" t="s">
        <v>152</v>
      </c>
      <c r="F65" s="3" t="s">
        <v>219</v>
      </c>
      <c r="G65" s="3">
        <v>1</v>
      </c>
      <c r="H65" s="3">
        <v>2</v>
      </c>
      <c r="I65" s="6" t="s">
        <v>135</v>
      </c>
      <c r="J65" s="6" t="s">
        <v>175</v>
      </c>
      <c r="K65" s="3">
        <v>11</v>
      </c>
      <c r="L65" s="13">
        <f>2400-D65</f>
        <v>1000</v>
      </c>
    </row>
    <row r="66" spans="1:13" ht="31.5" x14ac:dyDescent="0.15">
      <c r="A66" s="1">
        <v>61</v>
      </c>
      <c r="B66" s="16"/>
      <c r="C66" s="33"/>
      <c r="D66" s="37">
        <v>2800</v>
      </c>
      <c r="E66" s="38" t="s">
        <v>220</v>
      </c>
      <c r="F66" s="40" t="s">
        <v>221</v>
      </c>
      <c r="G66" s="39">
        <v>1</v>
      </c>
      <c r="H66" s="39">
        <v>2</v>
      </c>
      <c r="I66" s="6" t="s">
        <v>136</v>
      </c>
      <c r="J66" s="6" t="s">
        <v>102</v>
      </c>
      <c r="K66" s="3">
        <v>7</v>
      </c>
      <c r="L66" s="13">
        <f>3500-D66</f>
        <v>700</v>
      </c>
    </row>
    <row r="67" spans="1:13" ht="31.5" x14ac:dyDescent="0.15">
      <c r="A67" s="1">
        <v>62</v>
      </c>
      <c r="B67" s="16"/>
      <c r="C67" s="33"/>
      <c r="D67" s="37"/>
      <c r="E67" s="38"/>
      <c r="F67" s="39"/>
      <c r="G67" s="39"/>
      <c r="H67" s="39"/>
      <c r="I67" s="6" t="s">
        <v>140</v>
      </c>
      <c r="J67" s="6" t="s">
        <v>103</v>
      </c>
      <c r="K67" s="3">
        <v>7</v>
      </c>
      <c r="L67" s="13">
        <f>2800-D66</f>
        <v>0</v>
      </c>
    </row>
    <row r="68" spans="1:13" ht="31.5" x14ac:dyDescent="0.15">
      <c r="A68" s="1">
        <v>63</v>
      </c>
      <c r="B68" s="16"/>
      <c r="C68" s="33"/>
      <c r="D68" s="13">
        <v>4200</v>
      </c>
      <c r="E68" s="11" t="s">
        <v>152</v>
      </c>
      <c r="F68" s="3" t="s">
        <v>222</v>
      </c>
      <c r="G68" s="3">
        <v>2</v>
      </c>
      <c r="H68" s="3">
        <v>4</v>
      </c>
      <c r="I68" s="6" t="s">
        <v>139</v>
      </c>
      <c r="J68" s="6" t="s">
        <v>103</v>
      </c>
      <c r="K68" s="3">
        <v>12</v>
      </c>
      <c r="L68" s="13">
        <f>4200-D68</f>
        <v>0</v>
      </c>
      <c r="M68" s="1" t="s">
        <v>100</v>
      </c>
    </row>
    <row r="69" spans="1:13" ht="31.5" x14ac:dyDescent="0.15">
      <c r="A69" s="1">
        <v>64</v>
      </c>
      <c r="B69" s="16"/>
      <c r="C69" s="33"/>
      <c r="D69" s="13">
        <v>6000</v>
      </c>
      <c r="E69" s="11" t="s">
        <v>152</v>
      </c>
      <c r="F69" s="3" t="s">
        <v>222</v>
      </c>
      <c r="G69" s="3">
        <v>2</v>
      </c>
      <c r="H69" s="3">
        <v>4</v>
      </c>
      <c r="I69" s="6" t="s">
        <v>137</v>
      </c>
      <c r="J69" s="21" t="s">
        <v>223</v>
      </c>
      <c r="K69" s="3">
        <v>11</v>
      </c>
      <c r="L69" s="13">
        <f>8400-D69</f>
        <v>2400</v>
      </c>
      <c r="M69" s="1" t="s">
        <v>144</v>
      </c>
    </row>
    <row r="70" spans="1:13" ht="47.25" x14ac:dyDescent="0.15">
      <c r="A70" s="1">
        <v>65</v>
      </c>
      <c r="C70" s="33" t="s">
        <v>224</v>
      </c>
      <c r="D70" s="13">
        <v>1000</v>
      </c>
      <c r="E70" s="11" t="s">
        <v>152</v>
      </c>
      <c r="F70" s="3" t="s">
        <v>153</v>
      </c>
      <c r="G70" s="3">
        <v>1</v>
      </c>
      <c r="H70" s="3">
        <v>2</v>
      </c>
      <c r="I70" s="6" t="s">
        <v>135</v>
      </c>
      <c r="J70" s="6" t="s">
        <v>175</v>
      </c>
      <c r="K70" s="3">
        <v>17</v>
      </c>
      <c r="L70" s="13">
        <f>2400-D70</f>
        <v>1400</v>
      </c>
    </row>
    <row r="71" spans="1:13" ht="40.5" customHeight="1" x14ac:dyDescent="0.15">
      <c r="A71" s="1">
        <v>66</v>
      </c>
      <c r="C71" s="33"/>
      <c r="D71" s="13">
        <v>1300</v>
      </c>
      <c r="E71" s="11" t="s">
        <v>152</v>
      </c>
      <c r="F71" s="12" t="s">
        <v>153</v>
      </c>
      <c r="G71" s="3">
        <v>1</v>
      </c>
      <c r="H71" s="3">
        <v>2</v>
      </c>
      <c r="I71" s="6" t="s">
        <v>135</v>
      </c>
      <c r="J71" s="6" t="s">
        <v>175</v>
      </c>
      <c r="K71" s="12">
        <v>12</v>
      </c>
      <c r="L71" s="10">
        <v>1100</v>
      </c>
      <c r="M71" s="15"/>
    </row>
    <row r="72" spans="1:13" ht="47.25" x14ac:dyDescent="0.15">
      <c r="A72" s="1">
        <v>67</v>
      </c>
      <c r="C72" s="33"/>
      <c r="D72" s="13">
        <v>1400</v>
      </c>
      <c r="E72" s="11" t="s">
        <v>152</v>
      </c>
      <c r="F72" s="3" t="s">
        <v>219</v>
      </c>
      <c r="G72" s="3">
        <v>1</v>
      </c>
      <c r="H72" s="3">
        <v>2</v>
      </c>
      <c r="I72" s="6" t="s">
        <v>135</v>
      </c>
      <c r="J72" s="6" t="s">
        <v>175</v>
      </c>
      <c r="K72" s="3">
        <v>11</v>
      </c>
      <c r="L72" s="13">
        <f>2400-D72</f>
        <v>1000</v>
      </c>
      <c r="M72" s="3"/>
    </row>
    <row r="73" spans="1:13" ht="31.5" x14ac:dyDescent="0.15">
      <c r="A73" s="1">
        <v>68</v>
      </c>
      <c r="C73" s="33"/>
      <c r="D73" s="37">
        <v>2800</v>
      </c>
      <c r="E73" s="38" t="s">
        <v>220</v>
      </c>
      <c r="F73" s="40" t="s">
        <v>225</v>
      </c>
      <c r="G73" s="39">
        <v>1</v>
      </c>
      <c r="H73" s="39">
        <v>2</v>
      </c>
      <c r="I73" s="6" t="s">
        <v>136</v>
      </c>
      <c r="J73" s="6" t="s">
        <v>102</v>
      </c>
      <c r="K73" s="3">
        <v>7</v>
      </c>
      <c r="L73" s="13">
        <f>3500-D73</f>
        <v>700</v>
      </c>
    </row>
    <row r="74" spans="1:13" ht="31.5" x14ac:dyDescent="0.15">
      <c r="A74" s="1">
        <v>69</v>
      </c>
      <c r="C74" s="33"/>
      <c r="D74" s="37"/>
      <c r="E74" s="38"/>
      <c r="F74" s="39"/>
      <c r="G74" s="39"/>
      <c r="H74" s="39"/>
      <c r="I74" s="6" t="s">
        <v>140</v>
      </c>
      <c r="J74" s="6" t="s">
        <v>103</v>
      </c>
      <c r="K74" s="3">
        <v>7</v>
      </c>
      <c r="L74" s="13">
        <f>2800-D73</f>
        <v>0</v>
      </c>
    </row>
    <row r="75" spans="1:13" ht="31.5" x14ac:dyDescent="0.15">
      <c r="A75" s="1">
        <v>70</v>
      </c>
      <c r="C75" s="33"/>
      <c r="D75" s="13">
        <v>4200</v>
      </c>
      <c r="E75" s="11" t="s">
        <v>152</v>
      </c>
      <c r="F75" s="3" t="s">
        <v>222</v>
      </c>
      <c r="G75" s="3">
        <v>2</v>
      </c>
      <c r="H75" s="3">
        <v>4</v>
      </c>
      <c r="I75" s="6" t="s">
        <v>139</v>
      </c>
      <c r="J75" s="6" t="s">
        <v>103</v>
      </c>
      <c r="K75" s="3">
        <v>12</v>
      </c>
      <c r="L75" s="13">
        <f>4200-D75</f>
        <v>0</v>
      </c>
      <c r="M75" s="1" t="s">
        <v>100</v>
      </c>
    </row>
    <row r="76" spans="1:13" ht="31.5" x14ac:dyDescent="0.15">
      <c r="A76" s="1">
        <v>71</v>
      </c>
      <c r="C76" s="33"/>
      <c r="D76" s="13">
        <v>6000</v>
      </c>
      <c r="E76" s="11" t="s">
        <v>152</v>
      </c>
      <c r="F76" s="3" t="s">
        <v>222</v>
      </c>
      <c r="G76" s="3">
        <v>2</v>
      </c>
      <c r="H76" s="3">
        <v>4</v>
      </c>
      <c r="I76" s="6" t="s">
        <v>137</v>
      </c>
      <c r="J76" s="21" t="s">
        <v>223</v>
      </c>
      <c r="K76" s="3">
        <v>11</v>
      </c>
      <c r="L76" s="13">
        <f>8400-D76</f>
        <v>2400</v>
      </c>
      <c r="M76" s="1" t="s">
        <v>144</v>
      </c>
    </row>
    <row r="77" spans="1:13" x14ac:dyDescent="0.15">
      <c r="A77" s="1">
        <v>72</v>
      </c>
      <c r="C77" s="33" t="s">
        <v>226</v>
      </c>
      <c r="D77" s="13">
        <v>1000</v>
      </c>
      <c r="E77" s="11" t="s">
        <v>152</v>
      </c>
      <c r="F77" s="3" t="s">
        <v>153</v>
      </c>
      <c r="G77" s="3">
        <v>1</v>
      </c>
      <c r="H77" s="3">
        <v>2</v>
      </c>
      <c r="I77" s="3" t="s">
        <v>171</v>
      </c>
      <c r="J77" s="3" t="s">
        <v>172</v>
      </c>
      <c r="K77" s="3">
        <v>7</v>
      </c>
      <c r="L77" s="13">
        <f>1200-D77</f>
        <v>200</v>
      </c>
      <c r="M77" s="1" t="s">
        <v>142</v>
      </c>
    </row>
    <row r="78" spans="1:13" ht="47.25" x14ac:dyDescent="0.15">
      <c r="A78" s="1">
        <v>73</v>
      </c>
      <c r="C78" s="33"/>
      <c r="D78" s="13">
        <v>1300</v>
      </c>
      <c r="E78" s="11" t="s">
        <v>152</v>
      </c>
      <c r="F78" s="3" t="s">
        <v>153</v>
      </c>
      <c r="G78" s="3">
        <v>1</v>
      </c>
      <c r="H78" s="3">
        <v>2</v>
      </c>
      <c r="I78" s="6" t="s">
        <v>135</v>
      </c>
      <c r="J78" s="6" t="s">
        <v>175</v>
      </c>
      <c r="K78" s="3">
        <v>12</v>
      </c>
      <c r="L78" s="13">
        <f>2400-D78</f>
        <v>1100</v>
      </c>
    </row>
    <row r="79" spans="1:13" ht="31.5" x14ac:dyDescent="0.15">
      <c r="A79" s="1">
        <v>74</v>
      </c>
      <c r="C79" s="33"/>
      <c r="D79" s="37">
        <v>2800</v>
      </c>
      <c r="E79" s="38" t="s">
        <v>220</v>
      </c>
      <c r="F79" s="40" t="s">
        <v>225</v>
      </c>
      <c r="G79" s="39">
        <v>1</v>
      </c>
      <c r="H79" s="39">
        <v>2</v>
      </c>
      <c r="I79" s="6" t="s">
        <v>136</v>
      </c>
      <c r="J79" s="6" t="s">
        <v>102</v>
      </c>
      <c r="K79" s="3">
        <v>7</v>
      </c>
      <c r="L79" s="13">
        <f>3500-D79</f>
        <v>700</v>
      </c>
    </row>
    <row r="80" spans="1:13" ht="31.5" x14ac:dyDescent="0.15">
      <c r="A80" s="1">
        <v>75</v>
      </c>
      <c r="C80" s="33"/>
      <c r="D80" s="37"/>
      <c r="E80" s="38"/>
      <c r="F80" s="39"/>
      <c r="G80" s="39"/>
      <c r="H80" s="39"/>
      <c r="I80" s="6" t="s">
        <v>140</v>
      </c>
      <c r="J80" s="6" t="s">
        <v>103</v>
      </c>
      <c r="K80" s="3">
        <v>12</v>
      </c>
      <c r="L80" s="13">
        <f>2800-D79</f>
        <v>0</v>
      </c>
    </row>
    <row r="81" spans="1:13" ht="31.5" x14ac:dyDescent="0.15">
      <c r="A81" s="1">
        <v>76</v>
      </c>
      <c r="C81" s="33"/>
      <c r="D81" s="13">
        <v>4200</v>
      </c>
      <c r="E81" s="11" t="s">
        <v>152</v>
      </c>
      <c r="F81" s="3" t="s">
        <v>222</v>
      </c>
      <c r="G81" s="3">
        <v>2</v>
      </c>
      <c r="H81" s="3">
        <v>4</v>
      </c>
      <c r="I81" s="6" t="s">
        <v>139</v>
      </c>
      <c r="J81" s="6" t="s">
        <v>103</v>
      </c>
      <c r="K81" s="3">
        <v>12</v>
      </c>
      <c r="L81" s="13">
        <f>4200-D81</f>
        <v>0</v>
      </c>
    </row>
    <row r="82" spans="1:13" ht="31.5" x14ac:dyDescent="0.15">
      <c r="A82" s="1">
        <v>77</v>
      </c>
      <c r="C82" s="33"/>
      <c r="D82" s="13">
        <v>6000</v>
      </c>
      <c r="E82" s="11" t="s">
        <v>152</v>
      </c>
      <c r="F82" s="3" t="s">
        <v>222</v>
      </c>
      <c r="G82" s="3">
        <v>2</v>
      </c>
      <c r="H82" s="3">
        <v>4</v>
      </c>
      <c r="I82" s="6" t="s">
        <v>137</v>
      </c>
      <c r="J82" s="21" t="s">
        <v>223</v>
      </c>
      <c r="K82" s="3">
        <v>11</v>
      </c>
      <c r="L82" s="13">
        <f>8400-D82</f>
        <v>2400</v>
      </c>
      <c r="M82" s="1" t="s">
        <v>144</v>
      </c>
    </row>
    <row r="83" spans="1:13" ht="47.25" x14ac:dyDescent="0.15">
      <c r="A83" s="1">
        <v>78</v>
      </c>
      <c r="C83" s="33" t="s">
        <v>227</v>
      </c>
      <c r="D83" s="13">
        <v>1400</v>
      </c>
      <c r="E83" s="11" t="s">
        <v>152</v>
      </c>
      <c r="F83" s="3" t="s">
        <v>219</v>
      </c>
      <c r="G83" s="3">
        <v>1</v>
      </c>
      <c r="H83" s="3">
        <v>2</v>
      </c>
      <c r="I83" s="6" t="s">
        <v>135</v>
      </c>
      <c r="J83" s="6" t="s">
        <v>175</v>
      </c>
      <c r="K83" s="3">
        <v>11</v>
      </c>
      <c r="L83" s="13">
        <f>2400-D83</f>
        <v>1000</v>
      </c>
    </row>
    <row r="84" spans="1:13" ht="29.25" customHeight="1" x14ac:dyDescent="0.15">
      <c r="A84" s="1">
        <v>79</v>
      </c>
      <c r="C84" s="33"/>
      <c r="D84" s="13">
        <v>2800</v>
      </c>
      <c r="E84" s="11" t="s">
        <v>220</v>
      </c>
      <c r="F84" s="3" t="s">
        <v>222</v>
      </c>
      <c r="G84" s="3">
        <v>1</v>
      </c>
      <c r="H84" s="3">
        <v>2</v>
      </c>
      <c r="I84" s="6" t="s">
        <v>136</v>
      </c>
      <c r="J84" s="6" t="s">
        <v>102</v>
      </c>
      <c r="K84" s="3">
        <v>7</v>
      </c>
      <c r="L84" s="13">
        <f>3500-D84</f>
        <v>700</v>
      </c>
    </row>
    <row r="85" spans="1:13" ht="31.5" x14ac:dyDescent="0.15">
      <c r="A85" s="1">
        <v>80</v>
      </c>
      <c r="C85" s="33"/>
      <c r="D85" s="13">
        <v>4200</v>
      </c>
      <c r="E85" s="11" t="s">
        <v>152</v>
      </c>
      <c r="F85" s="3" t="s">
        <v>222</v>
      </c>
      <c r="G85" s="3">
        <v>2</v>
      </c>
      <c r="H85" s="3">
        <v>4</v>
      </c>
      <c r="I85" s="6" t="s">
        <v>139</v>
      </c>
      <c r="J85" s="6" t="s">
        <v>103</v>
      </c>
      <c r="K85" s="3">
        <v>12</v>
      </c>
      <c r="L85" s="13">
        <f>4200-D85</f>
        <v>0</v>
      </c>
      <c r="M85" s="1" t="s">
        <v>100</v>
      </c>
    </row>
    <row r="86" spans="1:13" ht="31.5" x14ac:dyDescent="0.15">
      <c r="A86" s="1">
        <v>81</v>
      </c>
      <c r="C86" s="33"/>
      <c r="D86" s="13">
        <v>6000</v>
      </c>
      <c r="E86" s="11" t="s">
        <v>152</v>
      </c>
      <c r="F86" s="3" t="s">
        <v>222</v>
      </c>
      <c r="G86" s="3">
        <v>2</v>
      </c>
      <c r="H86" s="3">
        <v>4</v>
      </c>
      <c r="I86" s="6" t="s">
        <v>137</v>
      </c>
      <c r="J86" s="21" t="s">
        <v>223</v>
      </c>
      <c r="K86" s="3">
        <v>11</v>
      </c>
      <c r="L86" s="13">
        <f>8400-D86</f>
        <v>2400</v>
      </c>
      <c r="M86" s="1" t="s">
        <v>144</v>
      </c>
    </row>
    <row r="87" spans="1:13" x14ac:dyDescent="0.15">
      <c r="A87" s="1">
        <v>82</v>
      </c>
      <c r="B87" s="22" t="s">
        <v>18</v>
      </c>
      <c r="C87" s="2" t="s">
        <v>19</v>
      </c>
      <c r="D87" s="13">
        <v>350</v>
      </c>
      <c r="E87" s="11" t="s">
        <v>152</v>
      </c>
      <c r="F87" s="3" t="s">
        <v>153</v>
      </c>
      <c r="G87" s="3">
        <v>1</v>
      </c>
      <c r="H87" s="3">
        <v>2</v>
      </c>
      <c r="I87" s="3" t="s">
        <v>154</v>
      </c>
      <c r="J87" s="3" t="s">
        <v>155</v>
      </c>
      <c r="K87" s="3">
        <v>10</v>
      </c>
      <c r="L87" s="13">
        <f>480-D87</f>
        <v>130</v>
      </c>
      <c r="M87" s="1" t="s">
        <v>142</v>
      </c>
    </row>
    <row r="88" spans="1:13" x14ac:dyDescent="0.15">
      <c r="A88" s="1">
        <v>83</v>
      </c>
      <c r="C88" s="2" t="s">
        <v>20</v>
      </c>
      <c r="D88" s="13">
        <v>350</v>
      </c>
      <c r="E88" s="11" t="s">
        <v>152</v>
      </c>
      <c r="F88" s="3" t="s">
        <v>153</v>
      </c>
      <c r="G88" s="3">
        <v>1</v>
      </c>
      <c r="H88" s="3">
        <v>2</v>
      </c>
      <c r="I88" s="3" t="s">
        <v>154</v>
      </c>
      <c r="J88" s="3" t="s">
        <v>155</v>
      </c>
      <c r="K88" s="3">
        <v>10</v>
      </c>
      <c r="L88" s="13">
        <f>480-D88</f>
        <v>130</v>
      </c>
      <c r="M88" s="1" t="s">
        <v>142</v>
      </c>
    </row>
    <row r="89" spans="1:13" x14ac:dyDescent="0.15">
      <c r="A89" s="1">
        <v>84</v>
      </c>
      <c r="C89" s="2" t="s">
        <v>21</v>
      </c>
      <c r="D89" s="13">
        <v>715</v>
      </c>
      <c r="E89" s="11" t="s">
        <v>152</v>
      </c>
      <c r="F89" s="3" t="s">
        <v>153</v>
      </c>
      <c r="G89" s="3">
        <v>1</v>
      </c>
      <c r="H89" s="3">
        <v>2</v>
      </c>
      <c r="I89" s="3" t="s">
        <v>99</v>
      </c>
      <c r="J89" s="3" t="s">
        <v>155</v>
      </c>
      <c r="K89" s="3">
        <v>7</v>
      </c>
      <c r="L89" s="13">
        <f t="shared" ref="L89:L90" si="9">1000-D89</f>
        <v>285</v>
      </c>
      <c r="M89" s="1" t="s">
        <v>142</v>
      </c>
    </row>
    <row r="90" spans="1:13" x14ac:dyDescent="0.15">
      <c r="A90" s="1">
        <v>85</v>
      </c>
      <c r="C90" s="2" t="s">
        <v>22</v>
      </c>
      <c r="D90" s="13">
        <v>715</v>
      </c>
      <c r="E90" s="11" t="s">
        <v>152</v>
      </c>
      <c r="F90" s="3" t="s">
        <v>153</v>
      </c>
      <c r="G90" s="3">
        <v>1</v>
      </c>
      <c r="H90" s="3">
        <v>2</v>
      </c>
      <c r="I90" s="3" t="s">
        <v>158</v>
      </c>
      <c r="J90" s="3" t="s">
        <v>155</v>
      </c>
      <c r="K90" s="3">
        <v>7</v>
      </c>
      <c r="L90" s="13">
        <f t="shared" si="9"/>
        <v>285</v>
      </c>
      <c r="M90" s="1" t="s">
        <v>142</v>
      </c>
    </row>
    <row r="91" spans="1:13" x14ac:dyDescent="0.15">
      <c r="A91" s="1">
        <v>86</v>
      </c>
      <c r="C91" s="2" t="s">
        <v>23</v>
      </c>
      <c r="D91" s="13">
        <v>1100</v>
      </c>
      <c r="E91" s="11" t="s">
        <v>152</v>
      </c>
      <c r="F91" s="3" t="s">
        <v>153</v>
      </c>
      <c r="G91" s="3">
        <v>1</v>
      </c>
      <c r="H91" s="3">
        <v>2</v>
      </c>
      <c r="I91" s="3" t="s">
        <v>171</v>
      </c>
      <c r="J91" s="3" t="s">
        <v>172</v>
      </c>
      <c r="K91" s="3">
        <v>6</v>
      </c>
      <c r="L91" s="13">
        <f>1200-D91</f>
        <v>100</v>
      </c>
      <c r="M91" s="1" t="s">
        <v>142</v>
      </c>
    </row>
    <row r="92" spans="1:13" x14ac:dyDescent="0.15">
      <c r="A92" s="1">
        <v>87</v>
      </c>
      <c r="C92" s="2" t="s">
        <v>24</v>
      </c>
      <c r="D92" s="13">
        <v>350</v>
      </c>
      <c r="E92" s="11" t="s">
        <v>152</v>
      </c>
      <c r="F92" s="3" t="s">
        <v>153</v>
      </c>
      <c r="G92" s="3">
        <v>1</v>
      </c>
      <c r="H92" s="3">
        <v>2</v>
      </c>
      <c r="I92" s="3" t="s">
        <v>154</v>
      </c>
      <c r="J92" s="3" t="s">
        <v>155</v>
      </c>
      <c r="K92" s="3">
        <v>10</v>
      </c>
      <c r="L92" s="13">
        <f>480-D92</f>
        <v>130</v>
      </c>
      <c r="M92" s="1" t="s">
        <v>142</v>
      </c>
    </row>
    <row r="93" spans="1:13" x14ac:dyDescent="0.15">
      <c r="A93" s="1">
        <v>88</v>
      </c>
      <c r="C93" s="2" t="s">
        <v>25</v>
      </c>
      <c r="D93" s="13">
        <v>350</v>
      </c>
      <c r="E93" s="11" t="s">
        <v>152</v>
      </c>
      <c r="F93" s="3" t="s">
        <v>153</v>
      </c>
      <c r="G93" s="3">
        <v>1</v>
      </c>
      <c r="H93" s="3">
        <v>2</v>
      </c>
      <c r="I93" s="3" t="s">
        <v>154</v>
      </c>
      <c r="J93" s="3" t="s">
        <v>155</v>
      </c>
      <c r="K93" s="3">
        <v>10</v>
      </c>
      <c r="L93" s="13">
        <f>480-D93</f>
        <v>130</v>
      </c>
      <c r="M93" s="1" t="s">
        <v>142</v>
      </c>
    </row>
    <row r="94" spans="1:13" x14ac:dyDescent="0.15">
      <c r="A94" s="1">
        <v>89</v>
      </c>
      <c r="C94" s="2" t="s">
        <v>26</v>
      </c>
      <c r="D94" s="13">
        <v>715</v>
      </c>
      <c r="E94" s="11" t="s">
        <v>152</v>
      </c>
      <c r="F94" s="3" t="s">
        <v>153</v>
      </c>
      <c r="G94" s="3">
        <v>1</v>
      </c>
      <c r="H94" s="3">
        <v>2</v>
      </c>
      <c r="I94" s="3" t="s">
        <v>99</v>
      </c>
      <c r="J94" s="3" t="s">
        <v>155</v>
      </c>
      <c r="K94" s="3">
        <v>7</v>
      </c>
      <c r="L94" s="13">
        <f>1000-D94</f>
        <v>285</v>
      </c>
      <c r="M94" s="1" t="s">
        <v>142</v>
      </c>
    </row>
    <row r="95" spans="1:13" x14ac:dyDescent="0.15">
      <c r="A95" s="1">
        <v>90</v>
      </c>
      <c r="C95" s="2" t="s">
        <v>27</v>
      </c>
      <c r="D95" s="13">
        <v>1100</v>
      </c>
      <c r="E95" s="11" t="s">
        <v>152</v>
      </c>
      <c r="F95" s="3" t="s">
        <v>153</v>
      </c>
      <c r="G95" s="3">
        <v>1</v>
      </c>
      <c r="H95" s="3">
        <v>2</v>
      </c>
      <c r="I95" s="3" t="s">
        <v>171</v>
      </c>
      <c r="J95" s="3" t="s">
        <v>172</v>
      </c>
      <c r="K95" s="3">
        <v>6</v>
      </c>
      <c r="L95" s="13">
        <f t="shared" ref="L95:L97" si="10">1200-D95</f>
        <v>100</v>
      </c>
      <c r="M95" s="1" t="s">
        <v>142</v>
      </c>
    </row>
    <row r="96" spans="1:13" x14ac:dyDescent="0.15">
      <c r="A96" s="1">
        <v>91</v>
      </c>
      <c r="C96" s="2" t="s">
        <v>28</v>
      </c>
      <c r="D96" s="13">
        <v>1100</v>
      </c>
      <c r="E96" s="11" t="s">
        <v>152</v>
      </c>
      <c r="F96" s="3" t="s">
        <v>153</v>
      </c>
      <c r="G96" s="3">
        <v>1</v>
      </c>
      <c r="H96" s="3">
        <v>2</v>
      </c>
      <c r="I96" s="3" t="s">
        <v>171</v>
      </c>
      <c r="J96" s="3" t="s">
        <v>172</v>
      </c>
      <c r="K96" s="3">
        <v>6</v>
      </c>
      <c r="L96" s="13">
        <f t="shared" si="10"/>
        <v>100</v>
      </c>
      <c r="M96" s="1" t="s">
        <v>142</v>
      </c>
    </row>
    <row r="97" spans="1:13" x14ac:dyDescent="0.15">
      <c r="A97" s="1">
        <v>92</v>
      </c>
      <c r="C97" s="2" t="s">
        <v>29</v>
      </c>
      <c r="D97" s="13">
        <v>1100</v>
      </c>
      <c r="E97" s="11" t="s">
        <v>152</v>
      </c>
      <c r="F97" s="3" t="s">
        <v>153</v>
      </c>
      <c r="G97" s="3">
        <v>1</v>
      </c>
      <c r="H97" s="3">
        <v>2</v>
      </c>
      <c r="I97" s="3" t="s">
        <v>171</v>
      </c>
      <c r="J97" s="3" t="s">
        <v>172</v>
      </c>
      <c r="K97" s="3">
        <v>6</v>
      </c>
      <c r="L97" s="13">
        <f t="shared" si="10"/>
        <v>100</v>
      </c>
      <c r="M97" s="1" t="s">
        <v>142</v>
      </c>
    </row>
    <row r="98" spans="1:13" x14ac:dyDescent="0.15">
      <c r="A98" s="1">
        <v>93</v>
      </c>
      <c r="C98" s="2" t="s">
        <v>30</v>
      </c>
      <c r="D98" s="13">
        <v>350</v>
      </c>
      <c r="E98" s="11" t="s">
        <v>152</v>
      </c>
      <c r="F98" s="3" t="s">
        <v>153</v>
      </c>
      <c r="G98" s="3">
        <v>1</v>
      </c>
      <c r="H98" s="3">
        <v>2</v>
      </c>
      <c r="I98" s="3" t="s">
        <v>154</v>
      </c>
      <c r="J98" s="3" t="s">
        <v>155</v>
      </c>
      <c r="K98" s="3">
        <v>10</v>
      </c>
      <c r="L98" s="13">
        <f>480-D98</f>
        <v>130</v>
      </c>
      <c r="M98" s="1" t="s">
        <v>142</v>
      </c>
    </row>
    <row r="99" spans="1:13" x14ac:dyDescent="0.15">
      <c r="A99" s="1">
        <v>94</v>
      </c>
      <c r="C99" s="2" t="s">
        <v>228</v>
      </c>
      <c r="D99" s="13">
        <v>350</v>
      </c>
      <c r="E99" s="11" t="s">
        <v>152</v>
      </c>
      <c r="F99" s="3" t="s">
        <v>153</v>
      </c>
      <c r="G99" s="3">
        <v>1</v>
      </c>
      <c r="H99" s="3">
        <v>2</v>
      </c>
      <c r="I99" s="3" t="s">
        <v>158</v>
      </c>
      <c r="J99" s="3" t="s">
        <v>155</v>
      </c>
      <c r="K99" s="3">
        <v>17</v>
      </c>
      <c r="L99" s="13">
        <f t="shared" ref="L99:L103" si="11">1000-D99</f>
        <v>650</v>
      </c>
      <c r="M99" s="1" t="s">
        <v>142</v>
      </c>
    </row>
    <row r="100" spans="1:13" x14ac:dyDescent="0.15">
      <c r="A100" s="1">
        <v>95</v>
      </c>
      <c r="C100" s="2" t="s">
        <v>31</v>
      </c>
      <c r="D100" s="13">
        <v>715</v>
      </c>
      <c r="E100" s="11" t="s">
        <v>152</v>
      </c>
      <c r="F100" s="3" t="s">
        <v>153</v>
      </c>
      <c r="G100" s="3">
        <v>1</v>
      </c>
      <c r="H100" s="3">
        <v>2</v>
      </c>
      <c r="I100" s="3" t="s">
        <v>99</v>
      </c>
      <c r="J100" s="3" t="s">
        <v>155</v>
      </c>
      <c r="K100" s="3">
        <v>7</v>
      </c>
      <c r="L100" s="13">
        <f t="shared" si="11"/>
        <v>285</v>
      </c>
      <c r="M100" s="1" t="s">
        <v>142</v>
      </c>
    </row>
    <row r="101" spans="1:13" x14ac:dyDescent="0.15">
      <c r="A101" s="1">
        <v>96</v>
      </c>
      <c r="C101" s="2" t="s">
        <v>32</v>
      </c>
      <c r="D101" s="13">
        <v>715</v>
      </c>
      <c r="E101" s="11" t="s">
        <v>152</v>
      </c>
      <c r="F101" s="3" t="s">
        <v>153</v>
      </c>
      <c r="G101" s="3">
        <v>1</v>
      </c>
      <c r="H101" s="3">
        <v>2</v>
      </c>
      <c r="I101" s="3" t="s">
        <v>158</v>
      </c>
      <c r="J101" s="3" t="s">
        <v>155</v>
      </c>
      <c r="K101" s="3">
        <v>7</v>
      </c>
      <c r="L101" s="13">
        <f t="shared" si="11"/>
        <v>285</v>
      </c>
      <c r="M101" s="1" t="s">
        <v>142</v>
      </c>
    </row>
    <row r="102" spans="1:13" x14ac:dyDescent="0.15">
      <c r="A102" s="1">
        <v>97</v>
      </c>
      <c r="C102" s="2" t="s">
        <v>33</v>
      </c>
      <c r="D102" s="13">
        <v>750</v>
      </c>
      <c r="E102" s="11" t="s">
        <v>152</v>
      </c>
      <c r="F102" s="3" t="s">
        <v>153</v>
      </c>
      <c r="G102" s="3">
        <v>1</v>
      </c>
      <c r="H102" s="3">
        <v>2</v>
      </c>
      <c r="I102" s="3" t="s">
        <v>99</v>
      </c>
      <c r="J102" s="3" t="s">
        <v>155</v>
      </c>
      <c r="K102" s="3">
        <v>6</v>
      </c>
      <c r="L102" s="13">
        <f t="shared" si="11"/>
        <v>250</v>
      </c>
      <c r="M102" s="1" t="s">
        <v>142</v>
      </c>
    </row>
    <row r="103" spans="1:13" x14ac:dyDescent="0.15">
      <c r="A103" s="1">
        <v>98</v>
      </c>
      <c r="C103" s="2" t="s">
        <v>34</v>
      </c>
      <c r="D103" s="13">
        <v>750</v>
      </c>
      <c r="E103" s="11" t="s">
        <v>152</v>
      </c>
      <c r="F103" s="3" t="s">
        <v>153</v>
      </c>
      <c r="G103" s="3">
        <v>1</v>
      </c>
      <c r="H103" s="3">
        <v>2</v>
      </c>
      <c r="I103" s="3" t="s">
        <v>158</v>
      </c>
      <c r="J103" s="3" t="s">
        <v>155</v>
      </c>
      <c r="K103" s="3">
        <v>6</v>
      </c>
      <c r="L103" s="13">
        <f t="shared" si="11"/>
        <v>250</v>
      </c>
      <c r="M103" s="1" t="s">
        <v>142</v>
      </c>
    </row>
    <row r="104" spans="1:13" x14ac:dyDescent="0.15">
      <c r="A104" s="1">
        <v>99</v>
      </c>
      <c r="B104" s="16" t="s">
        <v>35</v>
      </c>
      <c r="C104" s="2" t="s">
        <v>229</v>
      </c>
      <c r="D104" s="13">
        <v>250</v>
      </c>
      <c r="E104" s="11" t="s">
        <v>152</v>
      </c>
      <c r="F104" s="3" t="s">
        <v>153</v>
      </c>
      <c r="G104" s="3">
        <v>1</v>
      </c>
      <c r="H104" s="3">
        <v>2</v>
      </c>
      <c r="I104" s="3" t="s">
        <v>154</v>
      </c>
      <c r="J104" s="3" t="s">
        <v>155</v>
      </c>
      <c r="K104" s="3">
        <v>18</v>
      </c>
      <c r="L104" s="13">
        <f>480-D104</f>
        <v>230</v>
      </c>
      <c r="M104" s="1" t="s">
        <v>142</v>
      </c>
    </row>
    <row r="105" spans="1:13" x14ac:dyDescent="0.15">
      <c r="A105" s="1">
        <v>100</v>
      </c>
      <c r="C105" s="2" t="s">
        <v>36</v>
      </c>
      <c r="D105" s="13">
        <v>250</v>
      </c>
      <c r="E105" s="11" t="s">
        <v>152</v>
      </c>
      <c r="F105" s="3" t="s">
        <v>153</v>
      </c>
      <c r="G105" s="3">
        <v>1</v>
      </c>
      <c r="H105" s="3">
        <v>2</v>
      </c>
      <c r="I105" s="3" t="s">
        <v>154</v>
      </c>
      <c r="J105" s="3" t="s">
        <v>155</v>
      </c>
      <c r="K105" s="3">
        <v>18</v>
      </c>
      <c r="L105" s="13">
        <f>480-D105</f>
        <v>230</v>
      </c>
      <c r="M105" s="1" t="s">
        <v>142</v>
      </c>
    </row>
    <row r="106" spans="1:13" x14ac:dyDescent="0.15">
      <c r="A106" s="1">
        <v>101</v>
      </c>
      <c r="C106" s="2" t="s">
        <v>230</v>
      </c>
      <c r="D106" s="13">
        <v>640</v>
      </c>
      <c r="E106" s="11" t="s">
        <v>152</v>
      </c>
      <c r="F106" s="3" t="s">
        <v>153</v>
      </c>
      <c r="G106" s="3">
        <v>1</v>
      </c>
      <c r="H106" s="3">
        <v>2</v>
      </c>
      <c r="I106" s="3" t="s">
        <v>158</v>
      </c>
      <c r="J106" s="3" t="s">
        <v>155</v>
      </c>
      <c r="K106" s="3">
        <v>8</v>
      </c>
      <c r="L106" s="13">
        <f t="shared" ref="L106:L107" si="12">1000-D106</f>
        <v>360</v>
      </c>
      <c r="M106" s="1" t="s">
        <v>142</v>
      </c>
    </row>
    <row r="107" spans="1:13" x14ac:dyDescent="0.15">
      <c r="A107" s="1">
        <v>102</v>
      </c>
      <c r="C107" s="2" t="s">
        <v>37</v>
      </c>
      <c r="D107" s="13">
        <v>640</v>
      </c>
      <c r="E107" s="11" t="s">
        <v>152</v>
      </c>
      <c r="F107" s="3" t="s">
        <v>153</v>
      </c>
      <c r="G107" s="3">
        <v>1</v>
      </c>
      <c r="H107" s="3">
        <v>2</v>
      </c>
      <c r="I107" s="3" t="s">
        <v>158</v>
      </c>
      <c r="J107" s="3" t="s">
        <v>155</v>
      </c>
      <c r="K107" s="3">
        <v>8</v>
      </c>
      <c r="L107" s="13">
        <f t="shared" si="12"/>
        <v>360</v>
      </c>
      <c r="M107" s="1" t="s">
        <v>142</v>
      </c>
    </row>
    <row r="108" spans="1:13" x14ac:dyDescent="0.15">
      <c r="A108" s="1">
        <v>103</v>
      </c>
      <c r="C108" s="2" t="s">
        <v>38</v>
      </c>
      <c r="D108" s="13">
        <v>1025</v>
      </c>
      <c r="E108" s="11" t="s">
        <v>152</v>
      </c>
      <c r="F108" s="3" t="s">
        <v>153</v>
      </c>
      <c r="G108" s="3">
        <v>1</v>
      </c>
      <c r="H108" s="3">
        <v>2</v>
      </c>
      <c r="I108" s="3" t="s">
        <v>171</v>
      </c>
      <c r="J108" s="3" t="s">
        <v>172</v>
      </c>
      <c r="K108" s="3">
        <v>6</v>
      </c>
      <c r="L108" s="13">
        <f>1200-D108</f>
        <v>175</v>
      </c>
      <c r="M108" s="1" t="s">
        <v>142</v>
      </c>
    </row>
    <row r="109" spans="1:13" x14ac:dyDescent="0.15">
      <c r="A109" s="1">
        <v>104</v>
      </c>
      <c r="C109" s="2" t="s">
        <v>39</v>
      </c>
      <c r="D109" s="13">
        <v>250</v>
      </c>
      <c r="E109" s="11" t="s">
        <v>152</v>
      </c>
      <c r="F109" s="3" t="s">
        <v>153</v>
      </c>
      <c r="G109" s="3">
        <v>1</v>
      </c>
      <c r="H109" s="3">
        <v>2</v>
      </c>
      <c r="I109" s="3" t="s">
        <v>154</v>
      </c>
      <c r="J109" s="3" t="s">
        <v>155</v>
      </c>
      <c r="K109" s="3">
        <v>18</v>
      </c>
      <c r="L109" s="13">
        <f>480-D109</f>
        <v>230</v>
      </c>
      <c r="M109" s="1" t="s">
        <v>142</v>
      </c>
    </row>
    <row r="110" spans="1:13" x14ac:dyDescent="0.15">
      <c r="A110" s="1">
        <v>105</v>
      </c>
      <c r="C110" s="2" t="s">
        <v>40</v>
      </c>
      <c r="D110" s="13">
        <v>250</v>
      </c>
      <c r="E110" s="11" t="s">
        <v>152</v>
      </c>
      <c r="F110" s="3" t="s">
        <v>153</v>
      </c>
      <c r="G110" s="3">
        <v>1</v>
      </c>
      <c r="H110" s="3">
        <v>2</v>
      </c>
      <c r="I110" s="3" t="s">
        <v>154</v>
      </c>
      <c r="J110" s="3" t="s">
        <v>155</v>
      </c>
      <c r="K110" s="3">
        <v>18</v>
      </c>
      <c r="L110" s="13">
        <f>480-D110</f>
        <v>230</v>
      </c>
      <c r="M110" s="1" t="s">
        <v>142</v>
      </c>
    </row>
    <row r="111" spans="1:13" x14ac:dyDescent="0.15">
      <c r="A111" s="1">
        <v>106</v>
      </c>
      <c r="C111" s="2" t="s">
        <v>41</v>
      </c>
      <c r="D111" s="13">
        <v>640</v>
      </c>
      <c r="E111" s="11" t="s">
        <v>152</v>
      </c>
      <c r="F111" s="3" t="s">
        <v>153</v>
      </c>
      <c r="G111" s="3">
        <v>1</v>
      </c>
      <c r="H111" s="3">
        <v>2</v>
      </c>
      <c r="I111" s="3" t="s">
        <v>158</v>
      </c>
      <c r="J111" s="3" t="s">
        <v>155</v>
      </c>
      <c r="K111" s="3">
        <v>8</v>
      </c>
      <c r="L111" s="13">
        <f t="shared" ref="L111:L112" si="13">1000-D111</f>
        <v>360</v>
      </c>
      <c r="M111" s="1" t="s">
        <v>142</v>
      </c>
    </row>
    <row r="112" spans="1:13" x14ac:dyDescent="0.15">
      <c r="A112" s="1">
        <v>107</v>
      </c>
      <c r="C112" s="2" t="s">
        <v>42</v>
      </c>
      <c r="D112" s="13">
        <v>640</v>
      </c>
      <c r="E112" s="11" t="s">
        <v>152</v>
      </c>
      <c r="F112" s="3" t="s">
        <v>153</v>
      </c>
      <c r="G112" s="3">
        <v>1</v>
      </c>
      <c r="H112" s="3">
        <v>2</v>
      </c>
      <c r="I112" s="3" t="s">
        <v>158</v>
      </c>
      <c r="J112" s="3" t="s">
        <v>155</v>
      </c>
      <c r="K112" s="3">
        <v>8</v>
      </c>
      <c r="L112" s="13">
        <f t="shared" si="13"/>
        <v>360</v>
      </c>
      <c r="M112" s="1" t="s">
        <v>142</v>
      </c>
    </row>
    <row r="113" spans="1:13" x14ac:dyDescent="0.15">
      <c r="A113" s="1">
        <v>108</v>
      </c>
      <c r="C113" s="2" t="s">
        <v>43</v>
      </c>
      <c r="D113" s="13">
        <v>1025</v>
      </c>
      <c r="E113" s="11" t="s">
        <v>152</v>
      </c>
      <c r="F113" s="3" t="s">
        <v>153</v>
      </c>
      <c r="G113" s="3">
        <v>1</v>
      </c>
      <c r="H113" s="3">
        <v>2</v>
      </c>
      <c r="I113" s="3" t="s">
        <v>171</v>
      </c>
      <c r="J113" s="3" t="s">
        <v>172</v>
      </c>
      <c r="K113" s="3">
        <v>6</v>
      </c>
      <c r="L113" s="13">
        <f>1200-D113</f>
        <v>175</v>
      </c>
      <c r="M113" s="1" t="s">
        <v>142</v>
      </c>
    </row>
    <row r="114" spans="1:13" x14ac:dyDescent="0.15">
      <c r="A114" s="1">
        <v>109</v>
      </c>
      <c r="C114" s="2" t="s">
        <v>44</v>
      </c>
      <c r="D114" s="13">
        <v>250</v>
      </c>
      <c r="E114" s="11" t="s">
        <v>152</v>
      </c>
      <c r="F114" s="3" t="s">
        <v>153</v>
      </c>
      <c r="G114" s="3">
        <v>1</v>
      </c>
      <c r="H114" s="3">
        <v>2</v>
      </c>
      <c r="I114" s="3" t="s">
        <v>154</v>
      </c>
      <c r="J114" s="3" t="s">
        <v>155</v>
      </c>
      <c r="K114" s="3">
        <v>18</v>
      </c>
      <c r="L114" s="13">
        <f>480-D114</f>
        <v>230</v>
      </c>
      <c r="M114" s="1" t="s">
        <v>142</v>
      </c>
    </row>
    <row r="115" spans="1:13" x14ac:dyDescent="0.15">
      <c r="A115" s="1">
        <v>110</v>
      </c>
      <c r="C115" s="2" t="s">
        <v>45</v>
      </c>
      <c r="D115" s="13">
        <v>640</v>
      </c>
      <c r="E115" s="11" t="s">
        <v>152</v>
      </c>
      <c r="F115" s="3" t="s">
        <v>153</v>
      </c>
      <c r="G115" s="3">
        <v>1</v>
      </c>
      <c r="H115" s="3">
        <v>2</v>
      </c>
      <c r="I115" s="3" t="s">
        <v>158</v>
      </c>
      <c r="J115" s="3" t="s">
        <v>155</v>
      </c>
      <c r="K115" s="3">
        <v>8</v>
      </c>
      <c r="L115" s="13">
        <f>1000-D115</f>
        <v>360</v>
      </c>
      <c r="M115" s="1" t="s">
        <v>142</v>
      </c>
    </row>
    <row r="116" spans="1:13" x14ac:dyDescent="0.15">
      <c r="A116" s="1">
        <v>111</v>
      </c>
      <c r="C116" s="2" t="s">
        <v>46</v>
      </c>
      <c r="D116" s="13">
        <v>1025</v>
      </c>
      <c r="E116" s="11" t="s">
        <v>152</v>
      </c>
      <c r="F116" s="3" t="s">
        <v>153</v>
      </c>
      <c r="G116" s="3">
        <v>1</v>
      </c>
      <c r="H116" s="3">
        <v>2</v>
      </c>
      <c r="I116" s="3" t="s">
        <v>171</v>
      </c>
      <c r="J116" s="3" t="s">
        <v>172</v>
      </c>
      <c r="K116" s="3">
        <v>6</v>
      </c>
      <c r="L116" s="13">
        <f>1200-D116</f>
        <v>175</v>
      </c>
      <c r="M116" s="1" t="s">
        <v>142</v>
      </c>
    </row>
    <row r="117" spans="1:13" x14ac:dyDescent="0.15">
      <c r="A117" s="1">
        <v>112</v>
      </c>
      <c r="B117" s="16" t="s">
        <v>47</v>
      </c>
      <c r="C117" s="2" t="s">
        <v>231</v>
      </c>
      <c r="D117" s="13">
        <v>149</v>
      </c>
      <c r="E117" s="11" t="s">
        <v>152</v>
      </c>
      <c r="F117" s="3" t="s">
        <v>153</v>
      </c>
      <c r="G117" s="3">
        <v>1</v>
      </c>
      <c r="H117" s="3">
        <v>2</v>
      </c>
      <c r="I117" s="3" t="s">
        <v>154</v>
      </c>
      <c r="J117" s="3" t="s">
        <v>155</v>
      </c>
      <c r="K117" s="3">
        <v>35</v>
      </c>
      <c r="L117" s="13">
        <f t="shared" ref="L117:L129" si="14">480-D117</f>
        <v>331</v>
      </c>
      <c r="M117" s="1" t="s">
        <v>142</v>
      </c>
    </row>
    <row r="118" spans="1:13" x14ac:dyDescent="0.15">
      <c r="A118" s="1">
        <v>113</v>
      </c>
      <c r="C118" s="2" t="s">
        <v>48</v>
      </c>
      <c r="D118" s="13">
        <v>103</v>
      </c>
      <c r="E118" s="11" t="s">
        <v>152</v>
      </c>
      <c r="F118" s="3" t="s">
        <v>153</v>
      </c>
      <c r="G118" s="3">
        <v>1</v>
      </c>
      <c r="H118" s="3">
        <v>2</v>
      </c>
      <c r="I118" s="3" t="s">
        <v>154</v>
      </c>
      <c r="J118" s="3" t="s">
        <v>155</v>
      </c>
      <c r="K118" s="3">
        <v>52</v>
      </c>
      <c r="L118" s="13">
        <f t="shared" si="14"/>
        <v>377</v>
      </c>
      <c r="M118" s="1" t="s">
        <v>142</v>
      </c>
    </row>
    <row r="119" spans="1:13" x14ac:dyDescent="0.15">
      <c r="A119" s="1">
        <v>114</v>
      </c>
      <c r="C119" s="2" t="s">
        <v>49</v>
      </c>
      <c r="D119" s="13">
        <v>92</v>
      </c>
      <c r="E119" s="11" t="s">
        <v>152</v>
      </c>
      <c r="F119" s="3" t="s">
        <v>153</v>
      </c>
      <c r="G119" s="3">
        <v>1</v>
      </c>
      <c r="H119" s="3">
        <v>2</v>
      </c>
      <c r="I119" s="3" t="s">
        <v>154</v>
      </c>
      <c r="J119" s="3" t="s">
        <v>155</v>
      </c>
      <c r="K119" s="3">
        <v>58</v>
      </c>
      <c r="L119" s="13">
        <f t="shared" si="14"/>
        <v>388</v>
      </c>
      <c r="M119" s="1" t="s">
        <v>142</v>
      </c>
    </row>
    <row r="120" spans="1:13" x14ac:dyDescent="0.15">
      <c r="A120" s="1">
        <v>115</v>
      </c>
      <c r="C120" s="2" t="s">
        <v>50</v>
      </c>
      <c r="D120" s="13">
        <v>47</v>
      </c>
      <c r="E120" s="11" t="s">
        <v>152</v>
      </c>
      <c r="F120" s="3" t="s">
        <v>153</v>
      </c>
      <c r="G120" s="3">
        <v>1</v>
      </c>
      <c r="H120" s="3">
        <v>2</v>
      </c>
      <c r="I120" s="3" t="s">
        <v>154</v>
      </c>
      <c r="J120" s="3" t="s">
        <v>155</v>
      </c>
      <c r="K120" s="3">
        <v>100</v>
      </c>
      <c r="L120" s="13">
        <f t="shared" si="14"/>
        <v>433</v>
      </c>
      <c r="M120" s="1" t="s">
        <v>142</v>
      </c>
    </row>
    <row r="121" spans="1:13" x14ac:dyDescent="0.15">
      <c r="A121" s="1">
        <v>116</v>
      </c>
      <c r="C121" s="2" t="s">
        <v>51</v>
      </c>
      <c r="D121" s="13">
        <v>32</v>
      </c>
      <c r="E121" s="11" t="s">
        <v>152</v>
      </c>
      <c r="F121" s="3" t="s">
        <v>153</v>
      </c>
      <c r="G121" s="3">
        <v>1</v>
      </c>
      <c r="H121" s="3">
        <v>2</v>
      </c>
      <c r="I121" s="3" t="s">
        <v>154</v>
      </c>
      <c r="J121" s="3" t="s">
        <v>155</v>
      </c>
      <c r="K121" s="3">
        <v>100</v>
      </c>
      <c r="L121" s="13">
        <f t="shared" si="14"/>
        <v>448</v>
      </c>
      <c r="M121" s="1" t="s">
        <v>142</v>
      </c>
    </row>
    <row r="122" spans="1:13" x14ac:dyDescent="0.15">
      <c r="A122" s="1">
        <v>117</v>
      </c>
      <c r="C122" s="2" t="s">
        <v>52</v>
      </c>
      <c r="D122" s="13">
        <v>149</v>
      </c>
      <c r="E122" s="11" t="s">
        <v>152</v>
      </c>
      <c r="F122" s="3" t="s">
        <v>153</v>
      </c>
      <c r="G122" s="3">
        <v>1</v>
      </c>
      <c r="H122" s="3">
        <v>2</v>
      </c>
      <c r="I122" s="3" t="s">
        <v>154</v>
      </c>
      <c r="J122" s="3" t="s">
        <v>155</v>
      </c>
      <c r="K122" s="3">
        <v>35</v>
      </c>
      <c r="L122" s="13">
        <f t="shared" si="14"/>
        <v>331</v>
      </c>
      <c r="M122" s="1" t="s">
        <v>142</v>
      </c>
    </row>
    <row r="123" spans="1:13" x14ac:dyDescent="0.15">
      <c r="A123" s="1">
        <v>118</v>
      </c>
      <c r="C123" s="2" t="s">
        <v>53</v>
      </c>
      <c r="D123" s="13">
        <v>102</v>
      </c>
      <c r="E123" s="11" t="s">
        <v>152</v>
      </c>
      <c r="F123" s="3" t="s">
        <v>153</v>
      </c>
      <c r="G123" s="3">
        <v>1</v>
      </c>
      <c r="H123" s="3">
        <v>2</v>
      </c>
      <c r="I123" s="3" t="s">
        <v>154</v>
      </c>
      <c r="J123" s="3" t="s">
        <v>155</v>
      </c>
      <c r="K123" s="3">
        <v>52</v>
      </c>
      <c r="L123" s="13">
        <f t="shared" si="14"/>
        <v>378</v>
      </c>
      <c r="M123" s="1" t="s">
        <v>142</v>
      </c>
    </row>
    <row r="124" spans="1:13" x14ac:dyDescent="0.15">
      <c r="A124" s="1">
        <v>119</v>
      </c>
      <c r="C124" s="2" t="s">
        <v>54</v>
      </c>
      <c r="D124" s="13">
        <v>90</v>
      </c>
      <c r="E124" s="11" t="s">
        <v>152</v>
      </c>
      <c r="F124" s="3" t="s">
        <v>153</v>
      </c>
      <c r="G124" s="3">
        <v>1</v>
      </c>
      <c r="H124" s="3">
        <v>2</v>
      </c>
      <c r="I124" s="3" t="s">
        <v>154</v>
      </c>
      <c r="J124" s="3" t="s">
        <v>155</v>
      </c>
      <c r="K124" s="3">
        <v>59</v>
      </c>
      <c r="L124" s="13">
        <f t="shared" si="14"/>
        <v>390</v>
      </c>
      <c r="M124" s="1" t="s">
        <v>142</v>
      </c>
    </row>
    <row r="125" spans="1:13" x14ac:dyDescent="0.15">
      <c r="A125" s="1">
        <v>120</v>
      </c>
      <c r="C125" s="2" t="s">
        <v>55</v>
      </c>
      <c r="D125" s="13">
        <v>49</v>
      </c>
      <c r="E125" s="11" t="s">
        <v>152</v>
      </c>
      <c r="F125" s="3" t="s">
        <v>153</v>
      </c>
      <c r="G125" s="3">
        <v>1</v>
      </c>
      <c r="H125" s="3">
        <v>2</v>
      </c>
      <c r="I125" s="3" t="s">
        <v>154</v>
      </c>
      <c r="J125" s="3" t="s">
        <v>155</v>
      </c>
      <c r="K125" s="3">
        <v>97</v>
      </c>
      <c r="L125" s="13">
        <f t="shared" si="14"/>
        <v>431</v>
      </c>
      <c r="M125" s="1" t="s">
        <v>142</v>
      </c>
    </row>
    <row r="126" spans="1:13" x14ac:dyDescent="0.15">
      <c r="A126" s="1">
        <v>121</v>
      </c>
      <c r="C126" s="2" t="s">
        <v>56</v>
      </c>
      <c r="D126" s="13">
        <v>37</v>
      </c>
      <c r="E126" s="11" t="s">
        <v>152</v>
      </c>
      <c r="F126" s="3" t="s">
        <v>153</v>
      </c>
      <c r="G126" s="3">
        <v>1</v>
      </c>
      <c r="H126" s="3">
        <v>2</v>
      </c>
      <c r="I126" s="3" t="s">
        <v>154</v>
      </c>
      <c r="J126" s="3" t="s">
        <v>155</v>
      </c>
      <c r="K126" s="3">
        <v>100</v>
      </c>
      <c r="L126" s="13">
        <f t="shared" si="14"/>
        <v>443</v>
      </c>
      <c r="M126" s="1" t="s">
        <v>142</v>
      </c>
    </row>
    <row r="127" spans="1:13" x14ac:dyDescent="0.15">
      <c r="A127" s="1">
        <v>122</v>
      </c>
      <c r="C127" s="2" t="s">
        <v>57</v>
      </c>
      <c r="D127" s="13">
        <v>55</v>
      </c>
      <c r="E127" s="11" t="s">
        <v>152</v>
      </c>
      <c r="F127" s="3" t="s">
        <v>153</v>
      </c>
      <c r="G127" s="3">
        <v>1</v>
      </c>
      <c r="H127" s="3">
        <v>2</v>
      </c>
      <c r="I127" s="3" t="s">
        <v>154</v>
      </c>
      <c r="J127" s="3" t="s">
        <v>155</v>
      </c>
      <c r="K127" s="3">
        <v>91</v>
      </c>
      <c r="L127" s="13">
        <f t="shared" si="14"/>
        <v>425</v>
      </c>
      <c r="M127" s="1" t="s">
        <v>142</v>
      </c>
    </row>
    <row r="128" spans="1:13" x14ac:dyDescent="0.15">
      <c r="A128" s="1">
        <v>123</v>
      </c>
      <c r="C128" s="2" t="s">
        <v>59</v>
      </c>
      <c r="D128" s="13">
        <v>37</v>
      </c>
      <c r="E128" s="11" t="s">
        <v>152</v>
      </c>
      <c r="F128" s="3" t="s">
        <v>153</v>
      </c>
      <c r="G128" s="3">
        <v>1</v>
      </c>
      <c r="H128" s="3">
        <v>2</v>
      </c>
      <c r="I128" s="3" t="s">
        <v>154</v>
      </c>
      <c r="J128" s="3" t="s">
        <v>155</v>
      </c>
      <c r="K128" s="3">
        <v>100</v>
      </c>
      <c r="L128" s="13">
        <f t="shared" si="14"/>
        <v>443</v>
      </c>
      <c r="M128" s="1" t="s">
        <v>142</v>
      </c>
    </row>
    <row r="129" spans="1:13" x14ac:dyDescent="0.15">
      <c r="A129" s="1">
        <v>124</v>
      </c>
      <c r="C129" s="2" t="s">
        <v>58</v>
      </c>
      <c r="D129" s="13">
        <v>55</v>
      </c>
      <c r="E129" s="11" t="s">
        <v>152</v>
      </c>
      <c r="F129" s="3" t="s">
        <v>153</v>
      </c>
      <c r="G129" s="3">
        <v>1</v>
      </c>
      <c r="H129" s="3">
        <v>2</v>
      </c>
      <c r="I129" s="3" t="s">
        <v>154</v>
      </c>
      <c r="J129" s="3" t="s">
        <v>155</v>
      </c>
      <c r="K129" s="3">
        <v>91</v>
      </c>
      <c r="L129" s="13">
        <f t="shared" si="14"/>
        <v>425</v>
      </c>
      <c r="M129" s="1" t="s">
        <v>142</v>
      </c>
    </row>
    <row r="130" spans="1:13" x14ac:dyDescent="0.15">
      <c r="A130" s="1">
        <v>125</v>
      </c>
      <c r="C130" s="2" t="s">
        <v>232</v>
      </c>
      <c r="D130" s="13">
        <v>1025</v>
      </c>
      <c r="E130" s="11" t="s">
        <v>152</v>
      </c>
      <c r="F130" s="3" t="s">
        <v>153</v>
      </c>
      <c r="G130" s="3">
        <v>1</v>
      </c>
      <c r="H130" s="3">
        <v>2</v>
      </c>
      <c r="I130" s="3" t="s">
        <v>171</v>
      </c>
      <c r="J130" s="3" t="s">
        <v>172</v>
      </c>
      <c r="K130" s="3">
        <v>6</v>
      </c>
      <c r="L130" s="13">
        <f t="shared" ref="L130:L131" si="15">1200-D130</f>
        <v>175</v>
      </c>
      <c r="M130" s="1" t="s">
        <v>142</v>
      </c>
    </row>
    <row r="131" spans="1:13" x14ac:dyDescent="0.15">
      <c r="A131" s="1">
        <v>126</v>
      </c>
      <c r="C131" s="2" t="s">
        <v>60</v>
      </c>
      <c r="D131" s="13">
        <v>1025</v>
      </c>
      <c r="E131" s="11" t="s">
        <v>152</v>
      </c>
      <c r="F131" s="3" t="s">
        <v>153</v>
      </c>
      <c r="G131" s="3">
        <v>1</v>
      </c>
      <c r="H131" s="3">
        <v>2</v>
      </c>
      <c r="I131" s="3" t="s">
        <v>171</v>
      </c>
      <c r="J131" s="3" t="s">
        <v>172</v>
      </c>
      <c r="K131" s="3">
        <v>6</v>
      </c>
      <c r="L131" s="13">
        <f t="shared" si="15"/>
        <v>175</v>
      </c>
      <c r="M131" s="1" t="s">
        <v>142</v>
      </c>
    </row>
    <row r="132" spans="1:13" x14ac:dyDescent="0.15">
      <c r="A132" s="1">
        <v>127</v>
      </c>
      <c r="C132" s="2" t="s">
        <v>61</v>
      </c>
      <c r="D132" s="13">
        <v>640</v>
      </c>
      <c r="E132" s="11" t="s">
        <v>152</v>
      </c>
      <c r="F132" s="3" t="s">
        <v>153</v>
      </c>
      <c r="G132" s="3">
        <v>1</v>
      </c>
      <c r="H132" s="3">
        <v>2</v>
      </c>
      <c r="I132" s="3" t="s">
        <v>158</v>
      </c>
      <c r="J132" s="3" t="s">
        <v>155</v>
      </c>
      <c r="K132" s="3">
        <v>8</v>
      </c>
      <c r="L132" s="13">
        <f>1000-D132</f>
        <v>360</v>
      </c>
      <c r="M132" s="1" t="s">
        <v>142</v>
      </c>
    </row>
    <row r="133" spans="1:13" x14ac:dyDescent="0.15">
      <c r="A133" s="1">
        <v>128</v>
      </c>
      <c r="C133" s="2" t="s">
        <v>62</v>
      </c>
      <c r="D133" s="13">
        <v>250</v>
      </c>
      <c r="E133" s="11" t="s">
        <v>152</v>
      </c>
      <c r="F133" s="3" t="s">
        <v>153</v>
      </c>
      <c r="G133" s="3">
        <v>1</v>
      </c>
      <c r="H133" s="3">
        <v>2</v>
      </c>
      <c r="I133" s="3" t="s">
        <v>154</v>
      </c>
      <c r="J133" s="3" t="s">
        <v>155</v>
      </c>
      <c r="K133" s="3">
        <v>18</v>
      </c>
      <c r="L133" s="13">
        <f>480-D133</f>
        <v>230</v>
      </c>
      <c r="M133" s="1" t="s">
        <v>142</v>
      </c>
    </row>
    <row r="134" spans="1:13" x14ac:dyDescent="0.15">
      <c r="A134" s="1">
        <v>129</v>
      </c>
      <c r="C134" s="2" t="s">
        <v>63</v>
      </c>
      <c r="D134" s="13">
        <v>250</v>
      </c>
      <c r="E134" s="11" t="s">
        <v>152</v>
      </c>
      <c r="F134" s="3" t="s">
        <v>153</v>
      </c>
      <c r="G134" s="3">
        <v>1</v>
      </c>
      <c r="H134" s="3">
        <v>2</v>
      </c>
      <c r="I134" s="3" t="s">
        <v>154</v>
      </c>
      <c r="J134" s="3" t="s">
        <v>155</v>
      </c>
      <c r="K134" s="3">
        <v>18</v>
      </c>
      <c r="L134" s="13">
        <f>480-D134</f>
        <v>230</v>
      </c>
      <c r="M134" s="1" t="s">
        <v>142</v>
      </c>
    </row>
    <row r="135" spans="1:13" x14ac:dyDescent="0.15">
      <c r="A135" s="1">
        <v>130</v>
      </c>
      <c r="C135" s="2" t="s">
        <v>64</v>
      </c>
      <c r="D135" s="13">
        <v>640</v>
      </c>
      <c r="E135" s="11" t="s">
        <v>152</v>
      </c>
      <c r="F135" s="3" t="s">
        <v>153</v>
      </c>
      <c r="G135" s="3">
        <v>1</v>
      </c>
      <c r="H135" s="3">
        <v>2</v>
      </c>
      <c r="I135" s="3" t="s">
        <v>158</v>
      </c>
      <c r="J135" s="3" t="s">
        <v>155</v>
      </c>
      <c r="K135" s="3">
        <v>8</v>
      </c>
      <c r="L135" s="13">
        <f t="shared" ref="L135:L137" si="16">1000-D135</f>
        <v>360</v>
      </c>
      <c r="M135" s="1" t="s">
        <v>142</v>
      </c>
    </row>
    <row r="136" spans="1:13" x14ac:dyDescent="0.15">
      <c r="A136" s="1">
        <v>131</v>
      </c>
      <c r="C136" s="2" t="s">
        <v>65</v>
      </c>
      <c r="D136" s="13">
        <v>640</v>
      </c>
      <c r="E136" s="11" t="s">
        <v>152</v>
      </c>
      <c r="F136" s="3" t="s">
        <v>153</v>
      </c>
      <c r="G136" s="3">
        <v>1</v>
      </c>
      <c r="H136" s="3">
        <v>2</v>
      </c>
      <c r="I136" s="3" t="s">
        <v>158</v>
      </c>
      <c r="J136" s="3" t="s">
        <v>155</v>
      </c>
      <c r="K136" s="3">
        <v>8</v>
      </c>
      <c r="L136" s="13">
        <f t="shared" si="16"/>
        <v>360</v>
      </c>
      <c r="M136" s="1" t="s">
        <v>142</v>
      </c>
    </row>
    <row r="137" spans="1:13" x14ac:dyDescent="0.15">
      <c r="A137" s="1">
        <v>132</v>
      </c>
      <c r="C137" s="2" t="s">
        <v>66</v>
      </c>
      <c r="D137" s="13">
        <v>640</v>
      </c>
      <c r="E137" s="11" t="s">
        <v>152</v>
      </c>
      <c r="F137" s="3" t="s">
        <v>153</v>
      </c>
      <c r="G137" s="3">
        <v>1</v>
      </c>
      <c r="H137" s="3">
        <v>2</v>
      </c>
      <c r="I137" s="3" t="s">
        <v>158</v>
      </c>
      <c r="J137" s="3" t="s">
        <v>155</v>
      </c>
      <c r="K137" s="3">
        <v>8</v>
      </c>
      <c r="L137" s="13">
        <f t="shared" si="16"/>
        <v>360</v>
      </c>
      <c r="M137" s="1" t="s">
        <v>142</v>
      </c>
    </row>
    <row r="138" spans="1:13" x14ac:dyDescent="0.15">
      <c r="A138" s="1">
        <v>133</v>
      </c>
      <c r="C138" s="2" t="s">
        <v>67</v>
      </c>
      <c r="D138" s="13">
        <v>250</v>
      </c>
      <c r="E138" s="11" t="s">
        <v>152</v>
      </c>
      <c r="F138" s="3" t="s">
        <v>153</v>
      </c>
      <c r="G138" s="3">
        <v>1</v>
      </c>
      <c r="H138" s="3">
        <v>2</v>
      </c>
      <c r="I138" s="3" t="s">
        <v>154</v>
      </c>
      <c r="J138" s="3" t="s">
        <v>155</v>
      </c>
      <c r="K138" s="3">
        <v>18</v>
      </c>
      <c r="L138" s="13">
        <f t="shared" ref="L138:L176" si="17">480-D138</f>
        <v>230</v>
      </c>
      <c r="M138" s="1" t="s">
        <v>142</v>
      </c>
    </row>
    <row r="139" spans="1:13" x14ac:dyDescent="0.15">
      <c r="A139" s="1">
        <v>134</v>
      </c>
      <c r="C139" s="2" t="s">
        <v>68</v>
      </c>
      <c r="D139" s="13">
        <v>250</v>
      </c>
      <c r="E139" s="11" t="s">
        <v>152</v>
      </c>
      <c r="F139" s="3" t="s">
        <v>153</v>
      </c>
      <c r="G139" s="3">
        <v>1</v>
      </c>
      <c r="H139" s="3">
        <v>2</v>
      </c>
      <c r="I139" s="3" t="s">
        <v>154</v>
      </c>
      <c r="J139" s="3" t="s">
        <v>155</v>
      </c>
      <c r="K139" s="3">
        <v>18</v>
      </c>
      <c r="L139" s="13">
        <f t="shared" si="17"/>
        <v>230</v>
      </c>
      <c r="M139" s="1" t="s">
        <v>142</v>
      </c>
    </row>
    <row r="140" spans="1:13" x14ac:dyDescent="0.15">
      <c r="A140" s="1">
        <v>135</v>
      </c>
      <c r="B140" s="1" t="s">
        <v>233</v>
      </c>
      <c r="C140" s="2" t="s">
        <v>234</v>
      </c>
      <c r="D140" s="13">
        <v>19</v>
      </c>
      <c r="E140" s="11" t="s">
        <v>152</v>
      </c>
      <c r="F140" s="3" t="s">
        <v>153</v>
      </c>
      <c r="G140" s="3">
        <v>1</v>
      </c>
      <c r="H140" s="3">
        <v>2</v>
      </c>
      <c r="I140" s="3" t="s">
        <v>154</v>
      </c>
      <c r="J140" s="3" t="s">
        <v>155</v>
      </c>
      <c r="K140" s="3">
        <v>100</v>
      </c>
      <c r="L140" s="13">
        <f t="shared" si="17"/>
        <v>461</v>
      </c>
      <c r="M140" s="1" t="s">
        <v>142</v>
      </c>
    </row>
    <row r="141" spans="1:13" x14ac:dyDescent="0.15">
      <c r="A141" s="1">
        <v>136</v>
      </c>
      <c r="C141" s="2" t="s">
        <v>93</v>
      </c>
      <c r="D141" s="13">
        <v>26</v>
      </c>
      <c r="E141" s="11" t="s">
        <v>152</v>
      </c>
      <c r="F141" s="3" t="s">
        <v>153</v>
      </c>
      <c r="G141" s="3">
        <v>1</v>
      </c>
      <c r="H141" s="3">
        <v>2</v>
      </c>
      <c r="I141" s="3" t="s">
        <v>154</v>
      </c>
      <c r="J141" s="3" t="s">
        <v>155</v>
      </c>
      <c r="K141" s="3">
        <v>100</v>
      </c>
      <c r="L141" s="13">
        <f t="shared" si="17"/>
        <v>454</v>
      </c>
      <c r="M141" s="1" t="s">
        <v>142</v>
      </c>
    </row>
    <row r="142" spans="1:13" x14ac:dyDescent="0.15">
      <c r="A142" s="1">
        <v>137</v>
      </c>
      <c r="C142" s="2" t="s">
        <v>94</v>
      </c>
      <c r="D142" s="13">
        <v>35</v>
      </c>
      <c r="E142" s="11" t="s">
        <v>152</v>
      </c>
      <c r="F142" s="3" t="s">
        <v>153</v>
      </c>
      <c r="G142" s="3">
        <v>1</v>
      </c>
      <c r="H142" s="3">
        <v>2</v>
      </c>
      <c r="I142" s="3" t="s">
        <v>154</v>
      </c>
      <c r="J142" s="3" t="s">
        <v>155</v>
      </c>
      <c r="K142" s="3">
        <v>100</v>
      </c>
      <c r="L142" s="13">
        <f t="shared" si="17"/>
        <v>445</v>
      </c>
      <c r="M142" s="1" t="s">
        <v>142</v>
      </c>
    </row>
    <row r="143" spans="1:13" x14ac:dyDescent="0.15">
      <c r="A143" s="1">
        <v>138</v>
      </c>
      <c r="C143" s="2" t="s">
        <v>95</v>
      </c>
      <c r="D143" s="13">
        <v>30</v>
      </c>
      <c r="E143" s="11" t="s">
        <v>152</v>
      </c>
      <c r="F143" s="3" t="s">
        <v>153</v>
      </c>
      <c r="G143" s="3">
        <v>1</v>
      </c>
      <c r="H143" s="3">
        <v>2</v>
      </c>
      <c r="I143" s="3" t="s">
        <v>154</v>
      </c>
      <c r="J143" s="3" t="s">
        <v>155</v>
      </c>
      <c r="K143" s="3">
        <v>100</v>
      </c>
      <c r="L143" s="13">
        <f t="shared" si="17"/>
        <v>450</v>
      </c>
      <c r="M143" s="1" t="s">
        <v>142</v>
      </c>
    </row>
    <row r="144" spans="1:13" x14ac:dyDescent="0.15">
      <c r="A144" s="1">
        <v>139</v>
      </c>
      <c r="C144" s="2" t="s">
        <v>96</v>
      </c>
      <c r="D144" s="13">
        <v>51</v>
      </c>
      <c r="E144" s="11" t="s">
        <v>152</v>
      </c>
      <c r="F144" s="3" t="s">
        <v>153</v>
      </c>
      <c r="G144" s="3">
        <v>1</v>
      </c>
      <c r="H144" s="3">
        <v>2</v>
      </c>
      <c r="I144" s="3" t="s">
        <v>154</v>
      </c>
      <c r="J144" s="3" t="s">
        <v>155</v>
      </c>
      <c r="K144" s="3">
        <v>94</v>
      </c>
      <c r="L144" s="13">
        <f t="shared" si="17"/>
        <v>429</v>
      </c>
      <c r="M144" s="1" t="s">
        <v>142</v>
      </c>
    </row>
    <row r="145" spans="1:13" x14ac:dyDescent="0.15">
      <c r="A145" s="1">
        <v>140</v>
      </c>
      <c r="C145" s="2" t="s">
        <v>235</v>
      </c>
      <c r="D145" s="13">
        <v>30</v>
      </c>
      <c r="E145" s="11" t="s">
        <v>152</v>
      </c>
      <c r="F145" s="3" t="s">
        <v>153</v>
      </c>
      <c r="G145" s="3">
        <v>1</v>
      </c>
      <c r="H145" s="3">
        <v>2</v>
      </c>
      <c r="I145" s="3" t="s">
        <v>154</v>
      </c>
      <c r="J145" s="3" t="s">
        <v>155</v>
      </c>
      <c r="K145" s="3">
        <v>100</v>
      </c>
      <c r="L145" s="13">
        <f t="shared" si="17"/>
        <v>450</v>
      </c>
      <c r="M145" s="1" t="s">
        <v>142</v>
      </c>
    </row>
    <row r="146" spans="1:13" x14ac:dyDescent="0.15">
      <c r="A146" s="1">
        <v>141</v>
      </c>
      <c r="C146" s="2" t="s">
        <v>236</v>
      </c>
      <c r="D146" s="13">
        <v>26</v>
      </c>
      <c r="E146" s="11" t="s">
        <v>152</v>
      </c>
      <c r="F146" s="3" t="s">
        <v>153</v>
      </c>
      <c r="G146" s="3">
        <v>1</v>
      </c>
      <c r="H146" s="3">
        <v>2</v>
      </c>
      <c r="I146" s="3" t="s">
        <v>154</v>
      </c>
      <c r="J146" s="3" t="s">
        <v>155</v>
      </c>
      <c r="K146" s="3">
        <v>100</v>
      </c>
      <c r="L146" s="13">
        <f t="shared" si="17"/>
        <v>454</v>
      </c>
      <c r="M146" s="1" t="s">
        <v>142</v>
      </c>
    </row>
    <row r="147" spans="1:13" x14ac:dyDescent="0.15">
      <c r="A147" s="1">
        <v>142</v>
      </c>
      <c r="C147" s="2" t="s">
        <v>97</v>
      </c>
      <c r="D147" s="13">
        <v>36</v>
      </c>
      <c r="E147" s="11" t="s">
        <v>152</v>
      </c>
      <c r="F147" s="3" t="s">
        <v>153</v>
      </c>
      <c r="G147" s="3">
        <v>1</v>
      </c>
      <c r="H147" s="3">
        <v>2</v>
      </c>
      <c r="I147" s="3" t="s">
        <v>154</v>
      </c>
      <c r="J147" s="3" t="s">
        <v>155</v>
      </c>
      <c r="K147" s="3">
        <v>100</v>
      </c>
      <c r="L147" s="13">
        <f t="shared" si="17"/>
        <v>444</v>
      </c>
      <c r="M147" s="1" t="s">
        <v>142</v>
      </c>
    </row>
    <row r="148" spans="1:13" x14ac:dyDescent="0.15">
      <c r="A148" s="1">
        <v>143</v>
      </c>
      <c r="C148" s="2" t="s">
        <v>98</v>
      </c>
      <c r="D148" s="13">
        <v>30.6</v>
      </c>
      <c r="E148" s="11" t="s">
        <v>152</v>
      </c>
      <c r="F148" s="3" t="s">
        <v>153</v>
      </c>
      <c r="G148" s="3">
        <v>1</v>
      </c>
      <c r="H148" s="3">
        <v>2</v>
      </c>
      <c r="I148" s="3" t="s">
        <v>154</v>
      </c>
      <c r="J148" s="3" t="s">
        <v>155</v>
      </c>
      <c r="K148" s="3">
        <v>100</v>
      </c>
      <c r="L148" s="13">
        <f t="shared" si="17"/>
        <v>449.4</v>
      </c>
      <c r="M148" s="1" t="s">
        <v>142</v>
      </c>
    </row>
    <row r="149" spans="1:13" x14ac:dyDescent="0.15">
      <c r="A149" s="1">
        <v>144</v>
      </c>
      <c r="C149" s="2" t="s">
        <v>237</v>
      </c>
      <c r="D149" s="13">
        <v>51.4</v>
      </c>
      <c r="E149" s="11" t="s">
        <v>152</v>
      </c>
      <c r="F149" s="3" t="s">
        <v>153</v>
      </c>
      <c r="G149" s="3">
        <v>1</v>
      </c>
      <c r="H149" s="3">
        <v>2</v>
      </c>
      <c r="I149" s="3" t="s">
        <v>154</v>
      </c>
      <c r="J149" s="3" t="s">
        <v>155</v>
      </c>
      <c r="K149" s="3">
        <v>94</v>
      </c>
      <c r="L149" s="13">
        <f t="shared" si="17"/>
        <v>428.6</v>
      </c>
      <c r="M149" s="1" t="s">
        <v>142</v>
      </c>
    </row>
    <row r="150" spans="1:13" x14ac:dyDescent="0.15">
      <c r="A150" s="1">
        <v>145</v>
      </c>
      <c r="B150" s="1" t="s">
        <v>238</v>
      </c>
      <c r="C150" s="2" t="s">
        <v>239</v>
      </c>
      <c r="D150" s="13">
        <v>11</v>
      </c>
      <c r="E150" s="11" t="s">
        <v>152</v>
      </c>
      <c r="F150" s="3" t="s">
        <v>153</v>
      </c>
      <c r="G150" s="3">
        <v>1</v>
      </c>
      <c r="H150" s="3" t="s">
        <v>162</v>
      </c>
      <c r="I150" s="3" t="s">
        <v>154</v>
      </c>
      <c r="J150" s="3" t="s">
        <v>155</v>
      </c>
      <c r="K150" s="3">
        <v>100</v>
      </c>
      <c r="L150" s="13">
        <f t="shared" si="17"/>
        <v>469</v>
      </c>
      <c r="M150" s="1" t="s">
        <v>142</v>
      </c>
    </row>
    <row r="151" spans="1:13" x14ac:dyDescent="0.15">
      <c r="A151" s="1">
        <v>146</v>
      </c>
      <c r="C151" s="2" t="s">
        <v>69</v>
      </c>
      <c r="D151" s="13">
        <v>157</v>
      </c>
      <c r="E151" s="11" t="s">
        <v>152</v>
      </c>
      <c r="F151" s="3" t="s">
        <v>153</v>
      </c>
      <c r="G151" s="3">
        <v>1</v>
      </c>
      <c r="H151" s="3" t="s">
        <v>162</v>
      </c>
      <c r="I151" s="3" t="s">
        <v>154</v>
      </c>
      <c r="J151" s="3" t="s">
        <v>155</v>
      </c>
      <c r="K151" s="3">
        <v>32</v>
      </c>
      <c r="L151" s="13">
        <f t="shared" si="17"/>
        <v>323</v>
      </c>
      <c r="M151" s="1" t="s">
        <v>142</v>
      </c>
    </row>
    <row r="152" spans="1:13" x14ac:dyDescent="0.15">
      <c r="A152" s="1">
        <v>147</v>
      </c>
      <c r="C152" s="2" t="s">
        <v>70</v>
      </c>
      <c r="D152" s="13">
        <v>43</v>
      </c>
      <c r="E152" s="11" t="s">
        <v>152</v>
      </c>
      <c r="F152" s="3" t="s">
        <v>153</v>
      </c>
      <c r="G152" s="3">
        <v>1</v>
      </c>
      <c r="H152" s="3" t="s">
        <v>162</v>
      </c>
      <c r="I152" s="3" t="s">
        <v>154</v>
      </c>
      <c r="J152" s="3" t="s">
        <v>155</v>
      </c>
      <c r="K152" s="3">
        <v>100</v>
      </c>
      <c r="L152" s="13">
        <f t="shared" si="17"/>
        <v>437</v>
      </c>
      <c r="M152" s="1" t="s">
        <v>142</v>
      </c>
    </row>
    <row r="153" spans="1:13" x14ac:dyDescent="0.15">
      <c r="A153" s="1">
        <v>148</v>
      </c>
      <c r="C153" s="2" t="s">
        <v>240</v>
      </c>
      <c r="D153" s="13">
        <v>158</v>
      </c>
      <c r="E153" s="11" t="s">
        <v>152</v>
      </c>
      <c r="F153" s="3" t="s">
        <v>153</v>
      </c>
      <c r="G153" s="3">
        <v>1</v>
      </c>
      <c r="H153" s="3" t="s">
        <v>162</v>
      </c>
      <c r="I153" s="3" t="s">
        <v>154</v>
      </c>
      <c r="J153" s="3" t="s">
        <v>155</v>
      </c>
      <c r="K153" s="3">
        <v>32</v>
      </c>
      <c r="L153" s="13">
        <f t="shared" si="17"/>
        <v>322</v>
      </c>
      <c r="M153" s="1" t="s">
        <v>142</v>
      </c>
    </row>
    <row r="154" spans="1:13" x14ac:dyDescent="0.15">
      <c r="A154" s="1">
        <v>149</v>
      </c>
      <c r="C154" s="2" t="s">
        <v>241</v>
      </c>
      <c r="D154" s="13">
        <v>18</v>
      </c>
      <c r="E154" s="11" t="s">
        <v>152</v>
      </c>
      <c r="F154" s="3" t="s">
        <v>153</v>
      </c>
      <c r="G154" s="3">
        <v>1</v>
      </c>
      <c r="H154" s="3" t="s">
        <v>162</v>
      </c>
      <c r="I154" s="3" t="s">
        <v>154</v>
      </c>
      <c r="J154" s="3" t="s">
        <v>155</v>
      </c>
      <c r="K154" s="3">
        <v>100</v>
      </c>
      <c r="L154" s="13">
        <f t="shared" si="17"/>
        <v>462</v>
      </c>
      <c r="M154" s="1" t="s">
        <v>142</v>
      </c>
    </row>
    <row r="155" spans="1:13" x14ac:dyDescent="0.15">
      <c r="A155" s="1">
        <v>150</v>
      </c>
      <c r="B155" s="1" t="s">
        <v>323</v>
      </c>
      <c r="C155" s="14" t="s">
        <v>306</v>
      </c>
      <c r="D155" s="17">
        <v>30</v>
      </c>
      <c r="E155" s="18" t="s">
        <v>152</v>
      </c>
      <c r="F155" s="19" t="s">
        <v>324</v>
      </c>
      <c r="G155" s="19">
        <v>1</v>
      </c>
      <c r="H155" s="19">
        <v>2</v>
      </c>
      <c r="I155" s="19" t="s">
        <v>154</v>
      </c>
      <c r="J155" s="19" t="s">
        <v>155</v>
      </c>
      <c r="K155" s="19">
        <v>100</v>
      </c>
      <c r="L155" s="17">
        <f t="shared" ref="L155:L156" si="18">480-D155</f>
        <v>450</v>
      </c>
      <c r="M155" s="1" t="s">
        <v>142</v>
      </c>
    </row>
    <row r="156" spans="1:13" x14ac:dyDescent="0.15">
      <c r="A156" s="1">
        <v>151</v>
      </c>
      <c r="C156" s="14" t="s">
        <v>307</v>
      </c>
      <c r="D156" s="17">
        <v>45</v>
      </c>
      <c r="E156" s="18" t="s">
        <v>152</v>
      </c>
      <c r="F156" s="19" t="s">
        <v>324</v>
      </c>
      <c r="G156" s="19">
        <v>1</v>
      </c>
      <c r="H156" s="19">
        <v>2</v>
      </c>
      <c r="I156" s="19" t="s">
        <v>154</v>
      </c>
      <c r="J156" s="19" t="s">
        <v>155</v>
      </c>
      <c r="K156" s="19">
        <v>100</v>
      </c>
      <c r="L156" s="17">
        <f t="shared" si="18"/>
        <v>435</v>
      </c>
      <c r="M156" s="1" t="s">
        <v>142</v>
      </c>
    </row>
    <row r="157" spans="1:13" x14ac:dyDescent="0.15">
      <c r="A157" s="1">
        <v>152</v>
      </c>
      <c r="C157" s="14" t="s">
        <v>308</v>
      </c>
      <c r="D157" s="17">
        <v>30</v>
      </c>
      <c r="E157" s="18" t="s">
        <v>152</v>
      </c>
      <c r="F157" s="19" t="s">
        <v>324</v>
      </c>
      <c r="G157" s="19">
        <v>1</v>
      </c>
      <c r="H157" s="19">
        <v>2</v>
      </c>
      <c r="I157" s="19" t="s">
        <v>154</v>
      </c>
      <c r="J157" s="19" t="s">
        <v>155</v>
      </c>
      <c r="K157" s="19">
        <v>100</v>
      </c>
      <c r="L157" s="17">
        <f t="shared" ref="L157:L158" si="19">480-D157</f>
        <v>450</v>
      </c>
      <c r="M157" s="1" t="s">
        <v>142</v>
      </c>
    </row>
    <row r="158" spans="1:13" x14ac:dyDescent="0.15">
      <c r="A158" s="1">
        <v>153</v>
      </c>
      <c r="C158" s="14" t="s">
        <v>309</v>
      </c>
      <c r="D158" s="17">
        <v>45</v>
      </c>
      <c r="E158" s="18" t="s">
        <v>152</v>
      </c>
      <c r="F158" s="19" t="s">
        <v>324</v>
      </c>
      <c r="G158" s="19">
        <v>1</v>
      </c>
      <c r="H158" s="19">
        <v>2</v>
      </c>
      <c r="I158" s="19" t="s">
        <v>154</v>
      </c>
      <c r="J158" s="19" t="s">
        <v>155</v>
      </c>
      <c r="K158" s="19">
        <v>100</v>
      </c>
      <c r="L158" s="17">
        <f t="shared" si="19"/>
        <v>435</v>
      </c>
      <c r="M158" s="1" t="s">
        <v>142</v>
      </c>
    </row>
    <row r="159" spans="1:13" x14ac:dyDescent="0.15">
      <c r="A159" s="1">
        <v>154</v>
      </c>
      <c r="C159" s="14" t="s">
        <v>310</v>
      </c>
      <c r="D159" s="17">
        <v>30</v>
      </c>
      <c r="E159" s="18" t="s">
        <v>152</v>
      </c>
      <c r="F159" s="19" t="s">
        <v>324</v>
      </c>
      <c r="G159" s="19">
        <v>1</v>
      </c>
      <c r="H159" s="19">
        <v>2</v>
      </c>
      <c r="I159" s="19" t="s">
        <v>154</v>
      </c>
      <c r="J159" s="19" t="s">
        <v>155</v>
      </c>
      <c r="K159" s="19">
        <v>100</v>
      </c>
      <c r="L159" s="17">
        <f t="shared" ref="L159:L161" si="20">480-D159</f>
        <v>450</v>
      </c>
      <c r="M159" s="1" t="s">
        <v>142</v>
      </c>
    </row>
    <row r="160" spans="1:13" x14ac:dyDescent="0.15">
      <c r="A160" s="1">
        <v>155</v>
      </c>
      <c r="C160" s="14" t="s">
        <v>311</v>
      </c>
      <c r="D160" s="17">
        <v>30</v>
      </c>
      <c r="E160" s="18" t="s">
        <v>152</v>
      </c>
      <c r="F160" s="19" t="s">
        <v>324</v>
      </c>
      <c r="G160" s="19">
        <v>1</v>
      </c>
      <c r="H160" s="19">
        <v>2</v>
      </c>
      <c r="I160" s="19" t="s">
        <v>154</v>
      </c>
      <c r="J160" s="19" t="s">
        <v>155</v>
      </c>
      <c r="K160" s="19">
        <v>100</v>
      </c>
      <c r="L160" s="17">
        <f t="shared" si="20"/>
        <v>450</v>
      </c>
      <c r="M160" s="1" t="s">
        <v>142</v>
      </c>
    </row>
    <row r="161" spans="1:13" x14ac:dyDescent="0.15">
      <c r="A161" s="1">
        <v>156</v>
      </c>
      <c r="C161" s="14" t="s">
        <v>312</v>
      </c>
      <c r="D161" s="17">
        <v>45</v>
      </c>
      <c r="E161" s="18" t="s">
        <v>152</v>
      </c>
      <c r="F161" s="19" t="s">
        <v>324</v>
      </c>
      <c r="G161" s="19">
        <v>1</v>
      </c>
      <c r="H161" s="19">
        <v>2</v>
      </c>
      <c r="I161" s="19" t="s">
        <v>154</v>
      </c>
      <c r="J161" s="19" t="s">
        <v>155</v>
      </c>
      <c r="K161" s="19">
        <v>100</v>
      </c>
      <c r="L161" s="17">
        <f t="shared" si="20"/>
        <v>435</v>
      </c>
      <c r="M161" s="1" t="s">
        <v>142</v>
      </c>
    </row>
    <row r="162" spans="1:13" x14ac:dyDescent="0.15">
      <c r="A162" s="1">
        <v>157</v>
      </c>
      <c r="C162" s="14" t="s">
        <v>313</v>
      </c>
      <c r="D162" s="17">
        <v>45</v>
      </c>
      <c r="E162" s="18" t="s">
        <v>152</v>
      </c>
      <c r="F162" s="19" t="s">
        <v>324</v>
      </c>
      <c r="G162" s="19">
        <v>1</v>
      </c>
      <c r="H162" s="19">
        <v>2</v>
      </c>
      <c r="I162" s="19" t="s">
        <v>154</v>
      </c>
      <c r="J162" s="19" t="s">
        <v>155</v>
      </c>
      <c r="K162" s="19">
        <v>100</v>
      </c>
      <c r="L162" s="17">
        <f t="shared" ref="L162" si="21">480-D162</f>
        <v>435</v>
      </c>
      <c r="M162" s="1" t="s">
        <v>142</v>
      </c>
    </row>
    <row r="163" spans="1:13" x14ac:dyDescent="0.15">
      <c r="A163" s="1">
        <v>158</v>
      </c>
      <c r="C163" s="14" t="s">
        <v>314</v>
      </c>
      <c r="D163" s="17">
        <v>370</v>
      </c>
      <c r="E163" s="18" t="s">
        <v>152</v>
      </c>
      <c r="F163" s="19" t="s">
        <v>324</v>
      </c>
      <c r="G163" s="19">
        <v>1</v>
      </c>
      <c r="H163" s="19">
        <v>2</v>
      </c>
      <c r="I163" s="19" t="s">
        <v>158</v>
      </c>
      <c r="J163" s="19" t="s">
        <v>155</v>
      </c>
      <c r="K163" s="19">
        <v>16</v>
      </c>
      <c r="L163" s="17">
        <f t="shared" ref="L163" si="22">1000-D163</f>
        <v>630</v>
      </c>
      <c r="M163" s="1" t="s">
        <v>142</v>
      </c>
    </row>
    <row r="164" spans="1:13" x14ac:dyDescent="0.15">
      <c r="A164" s="1">
        <v>159</v>
      </c>
      <c r="C164" s="14" t="s">
        <v>315</v>
      </c>
      <c r="D164" s="17">
        <v>370</v>
      </c>
      <c r="E164" s="18" t="s">
        <v>152</v>
      </c>
      <c r="F164" s="19" t="s">
        <v>324</v>
      </c>
      <c r="G164" s="19">
        <v>1</v>
      </c>
      <c r="H164" s="19">
        <v>2</v>
      </c>
      <c r="I164" s="19" t="s">
        <v>158</v>
      </c>
      <c r="J164" s="19" t="s">
        <v>155</v>
      </c>
      <c r="K164" s="19">
        <v>16</v>
      </c>
      <c r="L164" s="17">
        <f t="shared" ref="L164" si="23">1000-D164</f>
        <v>630</v>
      </c>
      <c r="M164" s="1" t="s">
        <v>142</v>
      </c>
    </row>
    <row r="165" spans="1:13" x14ac:dyDescent="0.15">
      <c r="A165" s="1">
        <v>160</v>
      </c>
      <c r="C165" s="14" t="s">
        <v>316</v>
      </c>
      <c r="D165" s="17">
        <v>123</v>
      </c>
      <c r="E165" s="18" t="s">
        <v>152</v>
      </c>
      <c r="F165" s="19" t="s">
        <v>324</v>
      </c>
      <c r="G165" s="19">
        <v>1</v>
      </c>
      <c r="H165" s="19">
        <v>2</v>
      </c>
      <c r="I165" s="19" t="s">
        <v>154</v>
      </c>
      <c r="J165" s="19" t="s">
        <v>155</v>
      </c>
      <c r="K165" s="19">
        <v>35</v>
      </c>
      <c r="L165" s="17">
        <f t="shared" ref="L165" si="24">480-D165</f>
        <v>357</v>
      </c>
      <c r="M165" s="1" t="s">
        <v>142</v>
      </c>
    </row>
    <row r="166" spans="1:13" x14ac:dyDescent="0.15">
      <c r="A166" s="1">
        <v>161</v>
      </c>
      <c r="C166" s="14" t="s">
        <v>317</v>
      </c>
      <c r="D166" s="17">
        <v>370</v>
      </c>
      <c r="E166" s="18" t="s">
        <v>152</v>
      </c>
      <c r="F166" s="19" t="s">
        <v>324</v>
      </c>
      <c r="G166" s="19">
        <v>1</v>
      </c>
      <c r="H166" s="19">
        <v>2</v>
      </c>
      <c r="I166" s="19" t="s">
        <v>158</v>
      </c>
      <c r="J166" s="19" t="s">
        <v>155</v>
      </c>
      <c r="K166" s="19">
        <v>16</v>
      </c>
      <c r="L166" s="17">
        <f t="shared" ref="L166" si="25">1000-D166</f>
        <v>630</v>
      </c>
      <c r="M166" s="1" t="s">
        <v>142</v>
      </c>
    </row>
    <row r="167" spans="1:13" x14ac:dyDescent="0.15">
      <c r="A167" s="1">
        <v>162</v>
      </c>
      <c r="C167" s="14" t="s">
        <v>318</v>
      </c>
      <c r="D167" s="17">
        <v>370</v>
      </c>
      <c r="E167" s="18" t="s">
        <v>152</v>
      </c>
      <c r="F167" s="19" t="s">
        <v>324</v>
      </c>
      <c r="G167" s="19">
        <v>1</v>
      </c>
      <c r="H167" s="19">
        <v>2</v>
      </c>
      <c r="I167" s="19" t="s">
        <v>158</v>
      </c>
      <c r="J167" s="19" t="s">
        <v>155</v>
      </c>
      <c r="K167" s="19">
        <v>16</v>
      </c>
      <c r="L167" s="17">
        <f t="shared" ref="L167" si="26">1000-D167</f>
        <v>630</v>
      </c>
      <c r="M167" s="1" t="s">
        <v>142</v>
      </c>
    </row>
    <row r="168" spans="1:13" x14ac:dyDescent="0.15">
      <c r="A168" s="1">
        <v>163</v>
      </c>
      <c r="C168" s="14" t="s">
        <v>319</v>
      </c>
      <c r="D168" s="17">
        <v>123</v>
      </c>
      <c r="E168" s="18" t="s">
        <v>152</v>
      </c>
      <c r="F168" s="19" t="s">
        <v>324</v>
      </c>
      <c r="G168" s="19">
        <v>1</v>
      </c>
      <c r="H168" s="19">
        <v>2</v>
      </c>
      <c r="I168" s="19" t="s">
        <v>154</v>
      </c>
      <c r="J168" s="19" t="s">
        <v>155</v>
      </c>
      <c r="K168" s="19">
        <v>35</v>
      </c>
      <c r="L168" s="17">
        <f t="shared" ref="L168" si="27">480-D168</f>
        <v>357</v>
      </c>
      <c r="M168" s="1" t="s">
        <v>142</v>
      </c>
    </row>
    <row r="169" spans="1:13" x14ac:dyDescent="0.15">
      <c r="A169" s="1">
        <v>164</v>
      </c>
      <c r="C169" s="14" t="s">
        <v>320</v>
      </c>
      <c r="D169" s="17">
        <v>20</v>
      </c>
      <c r="E169" s="18" t="s">
        <v>152</v>
      </c>
      <c r="F169" s="19" t="s">
        <v>324</v>
      </c>
      <c r="G169" s="19">
        <v>1</v>
      </c>
      <c r="H169" s="19">
        <v>2</v>
      </c>
      <c r="I169" s="19" t="s">
        <v>154</v>
      </c>
      <c r="J169" s="19" t="s">
        <v>155</v>
      </c>
      <c r="K169" s="19">
        <v>100</v>
      </c>
      <c r="L169" s="17">
        <f t="shared" ref="L169" si="28">480-D169</f>
        <v>460</v>
      </c>
      <c r="M169" s="1" t="s">
        <v>142</v>
      </c>
    </row>
    <row r="170" spans="1:13" x14ac:dyDescent="0.15">
      <c r="A170" s="1">
        <v>165</v>
      </c>
      <c r="C170" s="14" t="s">
        <v>321</v>
      </c>
      <c r="D170" s="17">
        <v>30</v>
      </c>
      <c r="E170" s="18" t="s">
        <v>152</v>
      </c>
      <c r="F170" s="19" t="s">
        <v>324</v>
      </c>
      <c r="G170" s="19">
        <v>1</v>
      </c>
      <c r="H170" s="19">
        <v>2</v>
      </c>
      <c r="I170" s="19" t="s">
        <v>154</v>
      </c>
      <c r="J170" s="19" t="s">
        <v>155</v>
      </c>
      <c r="K170" s="19">
        <v>100</v>
      </c>
      <c r="L170" s="17">
        <f t="shared" ref="L170:L171" si="29">480-D170</f>
        <v>450</v>
      </c>
      <c r="M170" s="1" t="s">
        <v>142</v>
      </c>
    </row>
    <row r="171" spans="1:13" x14ac:dyDescent="0.15">
      <c r="A171" s="1">
        <v>166</v>
      </c>
      <c r="C171" s="14" t="s">
        <v>322</v>
      </c>
      <c r="D171" s="17">
        <v>20</v>
      </c>
      <c r="E171" s="18" t="s">
        <v>152</v>
      </c>
      <c r="F171" s="19" t="s">
        <v>324</v>
      </c>
      <c r="G171" s="19">
        <v>1</v>
      </c>
      <c r="H171" s="19">
        <v>2</v>
      </c>
      <c r="I171" s="19" t="s">
        <v>154</v>
      </c>
      <c r="J171" s="19" t="s">
        <v>155</v>
      </c>
      <c r="K171" s="19">
        <v>100</v>
      </c>
      <c r="L171" s="17">
        <f t="shared" si="29"/>
        <v>460</v>
      </c>
      <c r="M171" s="1" t="s">
        <v>142</v>
      </c>
    </row>
    <row r="172" spans="1:13" x14ac:dyDescent="0.15">
      <c r="A172" s="1">
        <v>167</v>
      </c>
      <c r="B172" s="1" t="s">
        <v>242</v>
      </c>
      <c r="C172" s="2" t="s">
        <v>71</v>
      </c>
      <c r="D172" s="13">
        <v>158</v>
      </c>
      <c r="E172" s="11" t="s">
        <v>152</v>
      </c>
      <c r="F172" s="3" t="s">
        <v>153</v>
      </c>
      <c r="G172" s="3">
        <v>1</v>
      </c>
      <c r="H172" s="3" t="s">
        <v>162</v>
      </c>
      <c r="I172" s="3" t="s">
        <v>154</v>
      </c>
      <c r="J172" s="3" t="s">
        <v>155</v>
      </c>
      <c r="K172" s="3">
        <v>32</v>
      </c>
      <c r="L172" s="13">
        <f t="shared" si="17"/>
        <v>322</v>
      </c>
      <c r="M172" s="1" t="s">
        <v>142</v>
      </c>
    </row>
    <row r="173" spans="1:13" x14ac:dyDescent="0.15">
      <c r="A173" s="1">
        <v>168</v>
      </c>
      <c r="C173" s="2" t="s">
        <v>243</v>
      </c>
      <c r="D173" s="13">
        <v>159</v>
      </c>
      <c r="E173" s="11" t="s">
        <v>152</v>
      </c>
      <c r="F173" s="3" t="s">
        <v>153</v>
      </c>
      <c r="G173" s="3">
        <v>1</v>
      </c>
      <c r="H173" s="3" t="s">
        <v>162</v>
      </c>
      <c r="I173" s="3" t="s">
        <v>154</v>
      </c>
      <c r="J173" s="3" t="s">
        <v>155</v>
      </c>
      <c r="K173" s="3">
        <v>32</v>
      </c>
      <c r="L173" s="13">
        <f t="shared" si="17"/>
        <v>321</v>
      </c>
      <c r="M173" s="1" t="s">
        <v>142</v>
      </c>
    </row>
    <row r="174" spans="1:13" x14ac:dyDescent="0.15">
      <c r="A174" s="1">
        <v>169</v>
      </c>
      <c r="C174" s="2" t="s">
        <v>244</v>
      </c>
      <c r="D174" s="13">
        <v>20</v>
      </c>
      <c r="E174" s="11" t="s">
        <v>152</v>
      </c>
      <c r="F174" s="3" t="s">
        <v>153</v>
      </c>
      <c r="G174" s="3">
        <v>1</v>
      </c>
      <c r="H174" s="3" t="s">
        <v>162</v>
      </c>
      <c r="I174" s="3" t="s">
        <v>154</v>
      </c>
      <c r="J174" s="3" t="s">
        <v>155</v>
      </c>
      <c r="K174" s="3">
        <v>100</v>
      </c>
      <c r="L174" s="13">
        <f t="shared" si="17"/>
        <v>460</v>
      </c>
      <c r="M174" s="1" t="s">
        <v>142</v>
      </c>
    </row>
    <row r="175" spans="1:13" x14ac:dyDescent="0.15">
      <c r="A175" s="1">
        <v>170</v>
      </c>
      <c r="C175" s="2" t="s">
        <v>245</v>
      </c>
      <c r="D175" s="13">
        <v>165</v>
      </c>
      <c r="E175" s="11" t="s">
        <v>152</v>
      </c>
      <c r="F175" s="3" t="s">
        <v>153</v>
      </c>
      <c r="G175" s="3">
        <v>1</v>
      </c>
      <c r="H175" s="3" t="s">
        <v>162</v>
      </c>
      <c r="I175" s="3" t="s">
        <v>154</v>
      </c>
      <c r="J175" s="3" t="s">
        <v>155</v>
      </c>
      <c r="K175" s="3">
        <v>31</v>
      </c>
      <c r="L175" s="13">
        <f t="shared" si="17"/>
        <v>315</v>
      </c>
      <c r="M175" s="1" t="s">
        <v>142</v>
      </c>
    </row>
    <row r="176" spans="1:13" x14ac:dyDescent="0.15">
      <c r="A176" s="1">
        <v>171</v>
      </c>
      <c r="C176" s="2" t="s">
        <v>237</v>
      </c>
      <c r="D176" s="13">
        <v>51</v>
      </c>
      <c r="E176" s="11" t="s">
        <v>152</v>
      </c>
      <c r="F176" s="3" t="s">
        <v>153</v>
      </c>
      <c r="G176" s="3">
        <v>1</v>
      </c>
      <c r="H176" s="3" t="s">
        <v>162</v>
      </c>
      <c r="I176" s="3" t="s">
        <v>154</v>
      </c>
      <c r="J176" s="3" t="s">
        <v>155</v>
      </c>
      <c r="K176" s="3">
        <v>94</v>
      </c>
      <c r="L176" s="13">
        <f t="shared" si="17"/>
        <v>429</v>
      </c>
      <c r="M176" s="1" t="s">
        <v>142</v>
      </c>
    </row>
    <row r="177" spans="1:13" x14ac:dyDescent="0.15">
      <c r="A177" s="1">
        <v>172</v>
      </c>
      <c r="B177" s="1" t="s">
        <v>246</v>
      </c>
      <c r="C177" s="2" t="s">
        <v>247</v>
      </c>
      <c r="D177" s="13">
        <v>750</v>
      </c>
      <c r="E177" s="11" t="s">
        <v>152</v>
      </c>
      <c r="F177" s="3" t="s">
        <v>153</v>
      </c>
      <c r="G177" s="3">
        <v>1</v>
      </c>
      <c r="H177" s="3">
        <v>2</v>
      </c>
      <c r="I177" s="3" t="s">
        <v>99</v>
      </c>
      <c r="J177" s="3" t="s">
        <v>155</v>
      </c>
      <c r="K177" s="3">
        <v>6</v>
      </c>
      <c r="L177" s="13">
        <f t="shared" ref="L177:L179" si="30">1000-D177</f>
        <v>250</v>
      </c>
      <c r="M177" s="1" t="s">
        <v>142</v>
      </c>
    </row>
    <row r="178" spans="1:13" x14ac:dyDescent="0.15">
      <c r="A178" s="1">
        <v>173</v>
      </c>
      <c r="C178" s="2" t="s">
        <v>248</v>
      </c>
      <c r="D178" s="13">
        <v>750</v>
      </c>
      <c r="E178" s="11" t="s">
        <v>152</v>
      </c>
      <c r="F178" s="3" t="s">
        <v>153</v>
      </c>
      <c r="G178" s="3">
        <v>1</v>
      </c>
      <c r="H178" s="3">
        <v>2</v>
      </c>
      <c r="I178" s="3" t="s">
        <v>158</v>
      </c>
      <c r="J178" s="3" t="s">
        <v>155</v>
      </c>
      <c r="K178" s="3">
        <v>6</v>
      </c>
      <c r="L178" s="13">
        <f t="shared" si="30"/>
        <v>250</v>
      </c>
      <c r="M178" s="1" t="s">
        <v>142</v>
      </c>
    </row>
    <row r="179" spans="1:13" x14ac:dyDescent="0.15">
      <c r="A179" s="1">
        <v>174</v>
      </c>
      <c r="C179" s="2" t="s">
        <v>249</v>
      </c>
      <c r="D179" s="13">
        <v>750</v>
      </c>
      <c r="E179" s="11" t="s">
        <v>152</v>
      </c>
      <c r="F179" s="3" t="s">
        <v>153</v>
      </c>
      <c r="G179" s="3">
        <v>1</v>
      </c>
      <c r="H179" s="3">
        <v>2</v>
      </c>
      <c r="I179" s="3" t="s">
        <v>99</v>
      </c>
      <c r="J179" s="3" t="s">
        <v>155</v>
      </c>
      <c r="K179" s="3">
        <v>6</v>
      </c>
      <c r="L179" s="13">
        <f t="shared" si="30"/>
        <v>250</v>
      </c>
      <c r="M179" s="1" t="s">
        <v>142</v>
      </c>
    </row>
    <row r="180" spans="1:13" x14ac:dyDescent="0.15">
      <c r="A180" s="1">
        <v>175</v>
      </c>
      <c r="C180" s="2" t="s">
        <v>250</v>
      </c>
      <c r="D180" s="13">
        <v>1100</v>
      </c>
      <c r="E180" s="11" t="s">
        <v>152</v>
      </c>
      <c r="F180" s="3" t="s">
        <v>153</v>
      </c>
      <c r="G180" s="3">
        <v>1</v>
      </c>
      <c r="H180" s="3">
        <v>2</v>
      </c>
      <c r="I180" s="3" t="s">
        <v>171</v>
      </c>
      <c r="J180" s="3" t="s">
        <v>172</v>
      </c>
      <c r="K180" s="3">
        <v>6</v>
      </c>
      <c r="L180" s="13">
        <f>1200-D180</f>
        <v>100</v>
      </c>
      <c r="M180" s="1" t="s">
        <v>142</v>
      </c>
    </row>
    <row r="181" spans="1:13" ht="31.5" x14ac:dyDescent="0.15">
      <c r="A181" s="1">
        <v>176</v>
      </c>
      <c r="B181" s="1" t="s">
        <v>251</v>
      </c>
      <c r="C181" s="2" t="s">
        <v>252</v>
      </c>
      <c r="D181" s="13">
        <v>3000</v>
      </c>
      <c r="E181" s="11" t="s">
        <v>253</v>
      </c>
      <c r="F181" s="3" t="s">
        <v>146</v>
      </c>
      <c r="G181" s="3">
        <v>2</v>
      </c>
      <c r="H181" s="3">
        <v>4</v>
      </c>
      <c r="I181" s="6" t="s">
        <v>136</v>
      </c>
      <c r="J181" s="6" t="s">
        <v>102</v>
      </c>
      <c r="K181" s="3">
        <v>6</v>
      </c>
      <c r="L181" s="13">
        <f t="shared" ref="L181:L183" si="31">3500-D181</f>
        <v>500</v>
      </c>
    </row>
    <row r="182" spans="1:13" ht="31.5" x14ac:dyDescent="0.15">
      <c r="A182" s="1">
        <v>177</v>
      </c>
      <c r="C182" s="2" t="s">
        <v>254</v>
      </c>
      <c r="D182" s="13">
        <v>3000</v>
      </c>
      <c r="E182" s="11" t="s">
        <v>253</v>
      </c>
      <c r="F182" s="3" t="s">
        <v>146</v>
      </c>
      <c r="G182" s="3">
        <v>2</v>
      </c>
      <c r="H182" s="3">
        <v>4</v>
      </c>
      <c r="I182" s="6" t="s">
        <v>136</v>
      </c>
      <c r="J182" s="6" t="s">
        <v>102</v>
      </c>
      <c r="K182" s="3">
        <v>6</v>
      </c>
      <c r="L182" s="13">
        <f t="shared" si="31"/>
        <v>500</v>
      </c>
    </row>
    <row r="183" spans="1:13" ht="31.5" x14ac:dyDescent="0.15">
      <c r="A183" s="1">
        <v>178</v>
      </c>
      <c r="B183" s="1" t="s">
        <v>255</v>
      </c>
      <c r="C183" s="2" t="s">
        <v>256</v>
      </c>
      <c r="D183" s="13">
        <v>3000</v>
      </c>
      <c r="E183" s="11" t="s">
        <v>253</v>
      </c>
      <c r="F183" s="3" t="s">
        <v>146</v>
      </c>
      <c r="G183" s="3">
        <v>2</v>
      </c>
      <c r="H183" s="3">
        <v>4</v>
      </c>
      <c r="I183" s="6" t="s">
        <v>136</v>
      </c>
      <c r="J183" s="6" t="s">
        <v>102</v>
      </c>
      <c r="K183" s="3">
        <v>6</v>
      </c>
      <c r="L183" s="13">
        <f t="shared" si="31"/>
        <v>500</v>
      </c>
    </row>
    <row r="184" spans="1:13" x14ac:dyDescent="0.15">
      <c r="A184" s="1">
        <v>179</v>
      </c>
      <c r="B184" s="1" t="s">
        <v>257</v>
      </c>
      <c r="C184" s="2" t="s">
        <v>258</v>
      </c>
      <c r="D184" s="13">
        <v>100</v>
      </c>
      <c r="E184" s="11" t="s">
        <v>152</v>
      </c>
      <c r="F184" s="3" t="s">
        <v>153</v>
      </c>
      <c r="G184" s="3">
        <v>1</v>
      </c>
      <c r="H184" s="3">
        <v>2</v>
      </c>
      <c r="I184" s="3" t="s">
        <v>154</v>
      </c>
      <c r="J184" s="3" t="s">
        <v>155</v>
      </c>
      <c r="K184" s="3">
        <v>53</v>
      </c>
      <c r="L184" s="13">
        <f>480-D184</f>
        <v>380</v>
      </c>
      <c r="M184" s="1" t="s">
        <v>142</v>
      </c>
    </row>
    <row r="185" spans="1:13" x14ac:dyDescent="0.15">
      <c r="A185" s="1">
        <v>180</v>
      </c>
      <c r="C185" s="2" t="s">
        <v>259</v>
      </c>
      <c r="D185" s="13">
        <v>900</v>
      </c>
      <c r="E185" s="11" t="s">
        <v>152</v>
      </c>
      <c r="F185" s="3" t="s">
        <v>153</v>
      </c>
      <c r="G185" s="3">
        <v>1</v>
      </c>
      <c r="H185" s="3">
        <v>2</v>
      </c>
      <c r="I185" s="3" t="s">
        <v>171</v>
      </c>
      <c r="J185" s="3" t="s">
        <v>172</v>
      </c>
      <c r="K185" s="3">
        <v>8</v>
      </c>
      <c r="L185" s="13">
        <f t="shared" ref="L185:L186" si="32">1200-D185</f>
        <v>300</v>
      </c>
      <c r="M185" s="1" t="s">
        <v>142</v>
      </c>
    </row>
    <row r="186" spans="1:13" x14ac:dyDescent="0.15">
      <c r="A186" s="1">
        <v>181</v>
      </c>
      <c r="C186" s="2" t="s">
        <v>260</v>
      </c>
      <c r="D186" s="13">
        <v>1025</v>
      </c>
      <c r="E186" s="11" t="s">
        <v>152</v>
      </c>
      <c r="F186" s="3" t="s">
        <v>153</v>
      </c>
      <c r="G186" s="3">
        <v>1</v>
      </c>
      <c r="H186" s="3">
        <v>2</v>
      </c>
      <c r="I186" s="3" t="s">
        <v>171</v>
      </c>
      <c r="J186" s="3" t="s">
        <v>172</v>
      </c>
      <c r="K186" s="3">
        <v>6</v>
      </c>
      <c r="L186" s="13">
        <f t="shared" si="32"/>
        <v>175</v>
      </c>
      <c r="M186" s="1" t="s">
        <v>142</v>
      </c>
    </row>
    <row r="187" spans="1:13" ht="47.25" x14ac:dyDescent="0.15">
      <c r="A187" s="1">
        <v>182</v>
      </c>
      <c r="B187" s="9" t="s">
        <v>132</v>
      </c>
      <c r="C187" s="2" t="s">
        <v>261</v>
      </c>
      <c r="D187" s="13">
        <v>1400</v>
      </c>
      <c r="E187" s="23" t="s">
        <v>262</v>
      </c>
      <c r="F187" s="6" t="s">
        <v>174</v>
      </c>
      <c r="G187" s="3">
        <v>1</v>
      </c>
      <c r="H187" s="3">
        <v>2</v>
      </c>
      <c r="I187" s="6" t="s">
        <v>135</v>
      </c>
      <c r="J187" s="6" t="s">
        <v>175</v>
      </c>
      <c r="K187" s="3">
        <v>11</v>
      </c>
      <c r="L187" s="13">
        <f>2400-D187</f>
        <v>1000</v>
      </c>
    </row>
    <row r="188" spans="1:13" ht="31.5" x14ac:dyDescent="0.15">
      <c r="A188" s="1">
        <v>183</v>
      </c>
      <c r="C188" s="2" t="s">
        <v>72</v>
      </c>
      <c r="D188" s="13">
        <v>2700</v>
      </c>
      <c r="E188" s="11" t="s">
        <v>253</v>
      </c>
      <c r="F188" s="3" t="s">
        <v>146</v>
      </c>
      <c r="G188" s="3">
        <v>1</v>
      </c>
      <c r="H188" s="3">
        <v>2</v>
      </c>
      <c r="I188" s="6" t="s">
        <v>136</v>
      </c>
      <c r="J188" s="6" t="s">
        <v>102</v>
      </c>
      <c r="K188" s="3">
        <v>6</v>
      </c>
      <c r="L188" s="13">
        <f t="shared" ref="L188:L189" si="33">3500-D188</f>
        <v>800</v>
      </c>
    </row>
    <row r="189" spans="1:13" ht="31.5" x14ac:dyDescent="0.15">
      <c r="A189" s="1">
        <v>184</v>
      </c>
      <c r="C189" s="33" t="s">
        <v>263</v>
      </c>
      <c r="D189" s="13">
        <v>3000</v>
      </c>
      <c r="E189" s="11" t="s">
        <v>253</v>
      </c>
      <c r="F189" s="3" t="s">
        <v>146</v>
      </c>
      <c r="G189" s="3">
        <v>1</v>
      </c>
      <c r="H189" s="3">
        <v>2</v>
      </c>
      <c r="I189" s="6" t="s">
        <v>136</v>
      </c>
      <c r="J189" s="6" t="s">
        <v>102</v>
      </c>
      <c r="K189" s="3">
        <v>6</v>
      </c>
      <c r="L189" s="13">
        <f t="shared" si="33"/>
        <v>500</v>
      </c>
    </row>
    <row r="190" spans="1:13" ht="31.5" x14ac:dyDescent="0.15">
      <c r="A190" s="1">
        <v>185</v>
      </c>
      <c r="C190" s="33"/>
      <c r="D190" s="13">
        <v>6000</v>
      </c>
      <c r="E190" s="11" t="s">
        <v>253</v>
      </c>
      <c r="F190" s="3" t="s">
        <v>146</v>
      </c>
      <c r="G190" s="3">
        <v>2</v>
      </c>
      <c r="H190" s="3">
        <v>4</v>
      </c>
      <c r="I190" s="6" t="s">
        <v>137</v>
      </c>
      <c r="J190" s="21" t="s">
        <v>223</v>
      </c>
      <c r="K190" s="3">
        <v>11</v>
      </c>
      <c r="L190" s="13">
        <f>8400-D190</f>
        <v>2400</v>
      </c>
      <c r="M190" s="1" t="s">
        <v>144</v>
      </c>
    </row>
    <row r="191" spans="1:13" ht="31.5" x14ac:dyDescent="0.15">
      <c r="A191" s="1">
        <v>186</v>
      </c>
      <c r="C191" s="33"/>
      <c r="D191" s="13">
        <v>8700</v>
      </c>
      <c r="E191" s="11" t="s">
        <v>253</v>
      </c>
      <c r="F191" s="3" t="s">
        <v>146</v>
      </c>
      <c r="G191" s="3">
        <v>3</v>
      </c>
      <c r="H191" s="3">
        <v>6</v>
      </c>
      <c r="I191" s="6" t="s">
        <v>138</v>
      </c>
      <c r="J191" s="21" t="s">
        <v>223</v>
      </c>
      <c r="K191" s="3">
        <v>10</v>
      </c>
      <c r="L191" s="13">
        <f>11200-D191</f>
        <v>2500</v>
      </c>
      <c r="M191" s="1" t="s">
        <v>144</v>
      </c>
    </row>
    <row r="192" spans="1:13" ht="31.5" x14ac:dyDescent="0.15">
      <c r="A192" s="1">
        <v>187</v>
      </c>
      <c r="C192" s="33" t="s">
        <v>264</v>
      </c>
      <c r="D192" s="13">
        <v>3000</v>
      </c>
      <c r="E192" s="11" t="s">
        <v>253</v>
      </c>
      <c r="F192" s="3" t="s">
        <v>146</v>
      </c>
      <c r="G192" s="3">
        <v>1</v>
      </c>
      <c r="H192" s="3">
        <v>2</v>
      </c>
      <c r="I192" s="6" t="s">
        <v>136</v>
      </c>
      <c r="J192" s="21" t="s">
        <v>102</v>
      </c>
      <c r="K192" s="3">
        <v>6</v>
      </c>
      <c r="L192" s="13">
        <f>3500-D192</f>
        <v>500</v>
      </c>
    </row>
    <row r="193" spans="1:13" ht="31.5" x14ac:dyDescent="0.15">
      <c r="A193" s="1">
        <v>188</v>
      </c>
      <c r="C193" s="33"/>
      <c r="D193" s="13">
        <v>6000</v>
      </c>
      <c r="E193" s="11" t="s">
        <v>253</v>
      </c>
      <c r="F193" s="3" t="s">
        <v>146</v>
      </c>
      <c r="G193" s="3">
        <v>2</v>
      </c>
      <c r="H193" s="3">
        <v>4</v>
      </c>
      <c r="I193" s="6" t="s">
        <v>137</v>
      </c>
      <c r="J193" s="21" t="s">
        <v>223</v>
      </c>
      <c r="K193" s="3">
        <v>11</v>
      </c>
      <c r="L193" s="13">
        <f>8400-D193</f>
        <v>2400</v>
      </c>
      <c r="M193" s="1" t="s">
        <v>144</v>
      </c>
    </row>
    <row r="194" spans="1:13" ht="31.5" x14ac:dyDescent="0.15">
      <c r="A194" s="1">
        <v>189</v>
      </c>
      <c r="C194" s="33"/>
      <c r="D194" s="13">
        <v>8700</v>
      </c>
      <c r="E194" s="11" t="s">
        <v>253</v>
      </c>
      <c r="F194" s="3" t="s">
        <v>146</v>
      </c>
      <c r="G194" s="3">
        <v>3</v>
      </c>
      <c r="H194" s="3">
        <v>6</v>
      </c>
      <c r="I194" s="6" t="s">
        <v>138</v>
      </c>
      <c r="J194" s="21" t="s">
        <v>223</v>
      </c>
      <c r="K194" s="3">
        <v>10</v>
      </c>
      <c r="L194" s="13">
        <f>11200-D194</f>
        <v>2500</v>
      </c>
      <c r="M194" s="1" t="s">
        <v>144</v>
      </c>
    </row>
    <row r="195" spans="1:13" ht="31.5" x14ac:dyDescent="0.15">
      <c r="A195" s="1">
        <v>190</v>
      </c>
      <c r="C195" s="33" t="s">
        <v>73</v>
      </c>
      <c r="D195" s="13">
        <v>3000</v>
      </c>
      <c r="E195" s="11" t="s">
        <v>253</v>
      </c>
      <c r="F195" s="3" t="s">
        <v>146</v>
      </c>
      <c r="G195" s="3">
        <v>1</v>
      </c>
      <c r="H195" s="3">
        <v>2</v>
      </c>
      <c r="I195" s="6" t="s">
        <v>136</v>
      </c>
      <c r="J195" s="21" t="s">
        <v>102</v>
      </c>
      <c r="K195" s="3">
        <v>6</v>
      </c>
      <c r="L195" s="13">
        <f>3500-D195</f>
        <v>500</v>
      </c>
    </row>
    <row r="196" spans="1:13" ht="31.5" x14ac:dyDescent="0.15">
      <c r="A196" s="1">
        <v>191</v>
      </c>
      <c r="C196" s="33"/>
      <c r="D196" s="13">
        <v>6000</v>
      </c>
      <c r="E196" s="11" t="s">
        <v>253</v>
      </c>
      <c r="F196" s="3" t="s">
        <v>146</v>
      </c>
      <c r="G196" s="3">
        <v>2</v>
      </c>
      <c r="H196" s="3">
        <v>4</v>
      </c>
      <c r="I196" s="6" t="s">
        <v>137</v>
      </c>
      <c r="J196" s="21" t="s">
        <v>223</v>
      </c>
      <c r="K196" s="3">
        <v>11</v>
      </c>
      <c r="L196" s="13">
        <f>8400-D196</f>
        <v>2400</v>
      </c>
      <c r="M196" s="1" t="s">
        <v>144</v>
      </c>
    </row>
    <row r="197" spans="1:13" ht="31.5" x14ac:dyDescent="0.15">
      <c r="A197" s="1">
        <v>192</v>
      </c>
      <c r="C197" s="33"/>
      <c r="D197" s="13">
        <v>8700</v>
      </c>
      <c r="E197" s="11" t="s">
        <v>253</v>
      </c>
      <c r="F197" s="3" t="s">
        <v>146</v>
      </c>
      <c r="G197" s="3">
        <v>3</v>
      </c>
      <c r="H197" s="3">
        <v>6</v>
      </c>
      <c r="I197" s="6" t="s">
        <v>138</v>
      </c>
      <c r="J197" s="21" t="s">
        <v>223</v>
      </c>
      <c r="K197" s="3">
        <v>10</v>
      </c>
      <c r="L197" s="13">
        <f>11200-D197</f>
        <v>2500</v>
      </c>
      <c r="M197" s="1" t="s">
        <v>144</v>
      </c>
    </row>
    <row r="198" spans="1:13" ht="31.5" x14ac:dyDescent="0.15">
      <c r="A198" s="1">
        <v>193</v>
      </c>
      <c r="C198" s="33" t="s">
        <v>265</v>
      </c>
      <c r="D198" s="13">
        <v>3000</v>
      </c>
      <c r="E198" s="11" t="s">
        <v>253</v>
      </c>
      <c r="F198" s="3" t="s">
        <v>146</v>
      </c>
      <c r="G198" s="3">
        <v>1</v>
      </c>
      <c r="H198" s="3">
        <v>2</v>
      </c>
      <c r="I198" s="6" t="s">
        <v>136</v>
      </c>
      <c r="J198" s="21" t="s">
        <v>102</v>
      </c>
      <c r="K198" s="3">
        <v>6</v>
      </c>
      <c r="L198" s="13">
        <f>3500-D198</f>
        <v>500</v>
      </c>
    </row>
    <row r="199" spans="1:13" ht="31.5" x14ac:dyDescent="0.15">
      <c r="A199" s="1">
        <v>194</v>
      </c>
      <c r="C199" s="33"/>
      <c r="D199" s="13">
        <v>6000</v>
      </c>
      <c r="E199" s="11" t="s">
        <v>253</v>
      </c>
      <c r="F199" s="3" t="s">
        <v>146</v>
      </c>
      <c r="G199" s="3">
        <v>2</v>
      </c>
      <c r="H199" s="3">
        <v>4</v>
      </c>
      <c r="I199" s="6" t="s">
        <v>137</v>
      </c>
      <c r="J199" s="21" t="s">
        <v>223</v>
      </c>
      <c r="K199" s="3">
        <v>11</v>
      </c>
      <c r="L199" s="13">
        <f>8400-D199</f>
        <v>2400</v>
      </c>
      <c r="M199" s="1" t="s">
        <v>144</v>
      </c>
    </row>
    <row r="200" spans="1:13" ht="31.5" x14ac:dyDescent="0.15">
      <c r="A200" s="1">
        <v>195</v>
      </c>
      <c r="C200" s="33"/>
      <c r="D200" s="13">
        <v>8700</v>
      </c>
      <c r="E200" s="11" t="s">
        <v>253</v>
      </c>
      <c r="F200" s="3" t="s">
        <v>146</v>
      </c>
      <c r="G200" s="3">
        <v>3</v>
      </c>
      <c r="H200" s="3">
        <v>6</v>
      </c>
      <c r="I200" s="6" t="s">
        <v>138</v>
      </c>
      <c r="J200" s="21" t="s">
        <v>223</v>
      </c>
      <c r="K200" s="3">
        <v>10</v>
      </c>
      <c r="L200" s="13">
        <f>11200-D200</f>
        <v>2500</v>
      </c>
      <c r="M200" s="1" t="s">
        <v>144</v>
      </c>
    </row>
    <row r="201" spans="1:13" ht="31.5" x14ac:dyDescent="0.15">
      <c r="A201" s="1">
        <v>196</v>
      </c>
      <c r="C201" s="33" t="s">
        <v>304</v>
      </c>
      <c r="D201" s="17">
        <v>3000</v>
      </c>
      <c r="E201" s="18" t="s">
        <v>253</v>
      </c>
      <c r="F201" s="19" t="s">
        <v>146</v>
      </c>
      <c r="G201" s="19">
        <v>1</v>
      </c>
      <c r="H201" s="19">
        <v>2</v>
      </c>
      <c r="I201" s="20" t="s">
        <v>136</v>
      </c>
      <c r="J201" s="21" t="s">
        <v>102</v>
      </c>
      <c r="K201" s="19">
        <v>6</v>
      </c>
      <c r="L201" s="17">
        <f>3500-D201</f>
        <v>500</v>
      </c>
    </row>
    <row r="202" spans="1:13" ht="31.5" x14ac:dyDescent="0.15">
      <c r="A202" s="1">
        <v>197</v>
      </c>
      <c r="C202" s="33"/>
      <c r="D202" s="17">
        <v>6000</v>
      </c>
      <c r="E202" s="18" t="s">
        <v>253</v>
      </c>
      <c r="F202" s="19" t="s">
        <v>146</v>
      </c>
      <c r="G202" s="19">
        <v>2</v>
      </c>
      <c r="H202" s="19">
        <v>4</v>
      </c>
      <c r="I202" s="20" t="s">
        <v>137</v>
      </c>
      <c r="J202" s="21" t="s">
        <v>223</v>
      </c>
      <c r="K202" s="19">
        <v>11</v>
      </c>
      <c r="L202" s="17">
        <f>8400-D202</f>
        <v>2400</v>
      </c>
      <c r="M202" s="1" t="s">
        <v>144</v>
      </c>
    </row>
    <row r="203" spans="1:13" ht="31.5" x14ac:dyDescent="0.15">
      <c r="A203" s="1">
        <v>198</v>
      </c>
      <c r="C203" s="33"/>
      <c r="D203" s="17">
        <v>8700</v>
      </c>
      <c r="E203" s="18" t="s">
        <v>253</v>
      </c>
      <c r="F203" s="19" t="s">
        <v>146</v>
      </c>
      <c r="G203" s="19">
        <v>3</v>
      </c>
      <c r="H203" s="19">
        <v>6</v>
      </c>
      <c r="I203" s="20" t="s">
        <v>138</v>
      </c>
      <c r="J203" s="21" t="s">
        <v>223</v>
      </c>
      <c r="K203" s="19">
        <v>10</v>
      </c>
      <c r="L203" s="17">
        <f>11200-D203</f>
        <v>2500</v>
      </c>
      <c r="M203" s="1" t="s">
        <v>144</v>
      </c>
    </row>
    <row r="204" spans="1:13" x14ac:dyDescent="0.15">
      <c r="A204" s="1">
        <v>199</v>
      </c>
      <c r="B204" s="16" t="s">
        <v>74</v>
      </c>
      <c r="C204" s="2" t="s">
        <v>75</v>
      </c>
      <c r="D204" s="13">
        <v>750</v>
      </c>
      <c r="E204" s="11" t="s">
        <v>152</v>
      </c>
      <c r="F204" s="3" t="s">
        <v>153</v>
      </c>
      <c r="G204" s="3">
        <v>1</v>
      </c>
      <c r="H204" s="3">
        <v>2</v>
      </c>
      <c r="I204" s="3" t="s">
        <v>158</v>
      </c>
      <c r="J204" s="3" t="s">
        <v>155</v>
      </c>
      <c r="K204" s="3">
        <v>6</v>
      </c>
      <c r="L204" s="13">
        <f t="shared" ref="L204:L209" si="34">1000-D204</f>
        <v>250</v>
      </c>
      <c r="M204" s="1" t="s">
        <v>142</v>
      </c>
    </row>
    <row r="205" spans="1:13" x14ac:dyDescent="0.15">
      <c r="A205" s="1">
        <v>200</v>
      </c>
      <c r="C205" s="2" t="s">
        <v>76</v>
      </c>
      <c r="D205" s="13">
        <v>750</v>
      </c>
      <c r="E205" s="11" t="s">
        <v>152</v>
      </c>
      <c r="F205" s="3" t="s">
        <v>153</v>
      </c>
      <c r="G205" s="3">
        <v>1</v>
      </c>
      <c r="H205" s="3">
        <v>2</v>
      </c>
      <c r="I205" s="3" t="s">
        <v>158</v>
      </c>
      <c r="J205" s="3" t="s">
        <v>155</v>
      </c>
      <c r="K205" s="3">
        <v>6</v>
      </c>
      <c r="L205" s="13">
        <f t="shared" si="34"/>
        <v>250</v>
      </c>
      <c r="M205" s="1" t="s">
        <v>142</v>
      </c>
    </row>
    <row r="206" spans="1:13" x14ac:dyDescent="0.15">
      <c r="A206" s="1">
        <v>201</v>
      </c>
      <c r="C206" s="2" t="s">
        <v>77</v>
      </c>
      <c r="D206" s="13">
        <v>750</v>
      </c>
      <c r="E206" s="11" t="s">
        <v>152</v>
      </c>
      <c r="F206" s="3" t="s">
        <v>153</v>
      </c>
      <c r="G206" s="3">
        <v>1</v>
      </c>
      <c r="H206" s="3">
        <v>2</v>
      </c>
      <c r="I206" s="3" t="s">
        <v>158</v>
      </c>
      <c r="J206" s="3" t="s">
        <v>155</v>
      </c>
      <c r="K206" s="3">
        <v>6</v>
      </c>
      <c r="L206" s="13">
        <f t="shared" si="34"/>
        <v>250</v>
      </c>
      <c r="M206" s="1" t="s">
        <v>142</v>
      </c>
    </row>
    <row r="207" spans="1:13" x14ac:dyDescent="0.15">
      <c r="A207" s="1">
        <v>202</v>
      </c>
      <c r="C207" s="2" t="s">
        <v>78</v>
      </c>
      <c r="D207" s="13">
        <v>750</v>
      </c>
      <c r="E207" s="11" t="s">
        <v>152</v>
      </c>
      <c r="F207" s="3" t="s">
        <v>153</v>
      </c>
      <c r="G207" s="3">
        <v>1</v>
      </c>
      <c r="H207" s="3">
        <v>2</v>
      </c>
      <c r="I207" s="3" t="s">
        <v>158</v>
      </c>
      <c r="J207" s="3" t="s">
        <v>155</v>
      </c>
      <c r="K207" s="3">
        <v>6</v>
      </c>
      <c r="L207" s="13">
        <f t="shared" si="34"/>
        <v>250</v>
      </c>
      <c r="M207" s="1" t="s">
        <v>142</v>
      </c>
    </row>
    <row r="208" spans="1:13" x14ac:dyDescent="0.15">
      <c r="A208" s="1">
        <v>203</v>
      </c>
      <c r="C208" s="2" t="s">
        <v>79</v>
      </c>
      <c r="D208" s="13">
        <v>750</v>
      </c>
      <c r="E208" s="11" t="s">
        <v>152</v>
      </c>
      <c r="F208" s="3" t="s">
        <v>153</v>
      </c>
      <c r="G208" s="3">
        <v>1</v>
      </c>
      <c r="H208" s="3">
        <v>2</v>
      </c>
      <c r="I208" s="3" t="s">
        <v>158</v>
      </c>
      <c r="J208" s="3" t="s">
        <v>155</v>
      </c>
      <c r="K208" s="3">
        <v>6</v>
      </c>
      <c r="L208" s="13">
        <f t="shared" si="34"/>
        <v>250</v>
      </c>
      <c r="M208" s="1" t="s">
        <v>142</v>
      </c>
    </row>
    <row r="209" spans="1:13" x14ac:dyDescent="0.15">
      <c r="A209" s="1">
        <v>204</v>
      </c>
      <c r="C209" s="2" t="s">
        <v>80</v>
      </c>
      <c r="D209" s="13">
        <v>750</v>
      </c>
      <c r="E209" s="11" t="s">
        <v>152</v>
      </c>
      <c r="F209" s="3" t="s">
        <v>153</v>
      </c>
      <c r="G209" s="3">
        <v>1</v>
      </c>
      <c r="H209" s="3">
        <v>2</v>
      </c>
      <c r="I209" s="3" t="s">
        <v>158</v>
      </c>
      <c r="J209" s="3" t="s">
        <v>155</v>
      </c>
      <c r="K209" s="3">
        <v>6</v>
      </c>
      <c r="L209" s="13">
        <f t="shared" si="34"/>
        <v>250</v>
      </c>
      <c r="M209" s="1" t="s">
        <v>142</v>
      </c>
    </row>
    <row r="210" spans="1:13" x14ac:dyDescent="0.15">
      <c r="A210" s="1">
        <v>205</v>
      </c>
      <c r="B210" s="16" t="s">
        <v>81</v>
      </c>
      <c r="C210" s="2" t="s">
        <v>266</v>
      </c>
      <c r="D210" s="13">
        <v>350</v>
      </c>
      <c r="E210" s="11" t="s">
        <v>152</v>
      </c>
      <c r="F210" s="3" t="s">
        <v>153</v>
      </c>
      <c r="G210" s="3">
        <v>1</v>
      </c>
      <c r="H210" s="3">
        <v>2</v>
      </c>
      <c r="I210" s="3" t="s">
        <v>154</v>
      </c>
      <c r="J210" s="3" t="s">
        <v>155</v>
      </c>
      <c r="K210" s="3">
        <v>10</v>
      </c>
      <c r="L210" s="13">
        <f>480-D210</f>
        <v>130</v>
      </c>
      <c r="M210" s="1" t="s">
        <v>142</v>
      </c>
    </row>
    <row r="211" spans="1:13" x14ac:dyDescent="0.15">
      <c r="A211" s="1">
        <v>206</v>
      </c>
      <c r="C211" s="2" t="s">
        <v>82</v>
      </c>
      <c r="D211" s="13">
        <v>350</v>
      </c>
      <c r="E211" s="11" t="s">
        <v>152</v>
      </c>
      <c r="F211" s="3" t="s">
        <v>153</v>
      </c>
      <c r="G211" s="3">
        <v>1</v>
      </c>
      <c r="H211" s="3">
        <v>2</v>
      </c>
      <c r="I211" s="3" t="s">
        <v>154</v>
      </c>
      <c r="J211" s="3" t="s">
        <v>155</v>
      </c>
      <c r="K211" s="3">
        <v>10</v>
      </c>
      <c r="L211" s="13">
        <f>480-D211</f>
        <v>130</v>
      </c>
      <c r="M211" s="1" t="s">
        <v>142</v>
      </c>
    </row>
    <row r="212" spans="1:13" x14ac:dyDescent="0.15">
      <c r="A212" s="1">
        <v>207</v>
      </c>
      <c r="C212" s="2" t="s">
        <v>83</v>
      </c>
      <c r="D212" s="13">
        <v>715</v>
      </c>
      <c r="E212" s="11" t="s">
        <v>152</v>
      </c>
      <c r="F212" s="3" t="s">
        <v>153</v>
      </c>
      <c r="G212" s="3">
        <v>1</v>
      </c>
      <c r="H212" s="3">
        <v>2</v>
      </c>
      <c r="I212" s="3" t="s">
        <v>158</v>
      </c>
      <c r="J212" s="3" t="s">
        <v>155</v>
      </c>
      <c r="K212" s="3">
        <v>7</v>
      </c>
      <c r="L212" s="13">
        <f t="shared" ref="L212:L213" si="35">1000-D212</f>
        <v>285</v>
      </c>
      <c r="M212" s="1" t="s">
        <v>142</v>
      </c>
    </row>
    <row r="213" spans="1:13" x14ac:dyDescent="0.15">
      <c r="A213" s="1">
        <v>208</v>
      </c>
      <c r="C213" s="2" t="s">
        <v>84</v>
      </c>
      <c r="D213" s="13">
        <v>715</v>
      </c>
      <c r="E213" s="11" t="s">
        <v>152</v>
      </c>
      <c r="F213" s="3" t="s">
        <v>153</v>
      </c>
      <c r="G213" s="3">
        <v>1</v>
      </c>
      <c r="H213" s="3">
        <v>2</v>
      </c>
      <c r="I213" s="3" t="s">
        <v>158</v>
      </c>
      <c r="J213" s="3" t="s">
        <v>155</v>
      </c>
      <c r="K213" s="3">
        <v>7</v>
      </c>
      <c r="L213" s="13">
        <f t="shared" si="35"/>
        <v>285</v>
      </c>
      <c r="M213" s="1" t="s">
        <v>142</v>
      </c>
    </row>
    <row r="214" spans="1:13" x14ac:dyDescent="0.15">
      <c r="A214" s="1">
        <v>209</v>
      </c>
      <c r="C214" s="2" t="s">
        <v>85</v>
      </c>
      <c r="D214" s="13">
        <v>1100</v>
      </c>
      <c r="E214" s="11" t="s">
        <v>267</v>
      </c>
      <c r="F214" s="3" t="s">
        <v>176</v>
      </c>
      <c r="G214" s="3">
        <v>1</v>
      </c>
      <c r="H214" s="3">
        <v>2</v>
      </c>
      <c r="I214" s="3" t="s">
        <v>171</v>
      </c>
      <c r="J214" s="3" t="s">
        <v>172</v>
      </c>
      <c r="K214" s="3">
        <v>6</v>
      </c>
      <c r="L214" s="13">
        <f>1200-D214</f>
        <v>100</v>
      </c>
      <c r="M214" s="1" t="s">
        <v>142</v>
      </c>
    </row>
    <row r="215" spans="1:13" x14ac:dyDescent="0.15">
      <c r="A215" s="1">
        <v>210</v>
      </c>
      <c r="C215" s="2" t="s">
        <v>86</v>
      </c>
      <c r="D215" s="13">
        <v>350</v>
      </c>
      <c r="E215" s="11" t="s">
        <v>152</v>
      </c>
      <c r="F215" s="3" t="s">
        <v>153</v>
      </c>
      <c r="G215" s="3">
        <v>1</v>
      </c>
      <c r="H215" s="3">
        <v>2</v>
      </c>
      <c r="I215" s="3" t="s">
        <v>154</v>
      </c>
      <c r="J215" s="3" t="s">
        <v>155</v>
      </c>
      <c r="K215" s="3">
        <v>10</v>
      </c>
      <c r="L215" s="13">
        <f>480-D215</f>
        <v>130</v>
      </c>
      <c r="M215" s="1" t="s">
        <v>142</v>
      </c>
    </row>
    <row r="216" spans="1:13" x14ac:dyDescent="0.15">
      <c r="A216" s="1">
        <v>211</v>
      </c>
      <c r="C216" s="2" t="s">
        <v>87</v>
      </c>
      <c r="D216" s="13">
        <v>350</v>
      </c>
      <c r="E216" s="11" t="s">
        <v>152</v>
      </c>
      <c r="F216" s="3" t="s">
        <v>153</v>
      </c>
      <c r="G216" s="3">
        <v>1</v>
      </c>
      <c r="H216" s="3">
        <v>2</v>
      </c>
      <c r="I216" s="3" t="s">
        <v>154</v>
      </c>
      <c r="J216" s="3" t="s">
        <v>155</v>
      </c>
      <c r="K216" s="3">
        <v>10</v>
      </c>
      <c r="L216" s="13">
        <f>480-D216</f>
        <v>130</v>
      </c>
      <c r="M216" s="1" t="s">
        <v>142</v>
      </c>
    </row>
    <row r="217" spans="1:13" x14ac:dyDescent="0.15">
      <c r="A217" s="1">
        <v>212</v>
      </c>
      <c r="C217" s="2" t="s">
        <v>88</v>
      </c>
      <c r="D217" s="13">
        <v>715</v>
      </c>
      <c r="E217" s="11" t="s">
        <v>152</v>
      </c>
      <c r="F217" s="3" t="s">
        <v>153</v>
      </c>
      <c r="G217" s="3">
        <v>1</v>
      </c>
      <c r="H217" s="3">
        <v>2</v>
      </c>
      <c r="I217" s="3" t="s">
        <v>158</v>
      </c>
      <c r="J217" s="3" t="s">
        <v>155</v>
      </c>
      <c r="K217" s="3">
        <v>7</v>
      </c>
      <c r="L217" s="13">
        <f>1000-D217</f>
        <v>285</v>
      </c>
      <c r="M217" s="1" t="s">
        <v>142</v>
      </c>
    </row>
    <row r="218" spans="1:13" x14ac:dyDescent="0.15">
      <c r="A218" s="1">
        <v>213</v>
      </c>
      <c r="C218" s="2" t="s">
        <v>268</v>
      </c>
      <c r="D218" s="13">
        <v>1100</v>
      </c>
      <c r="E218" s="11" t="s">
        <v>267</v>
      </c>
      <c r="F218" s="3" t="s">
        <v>176</v>
      </c>
      <c r="G218" s="3">
        <v>1</v>
      </c>
      <c r="H218" s="3">
        <v>2</v>
      </c>
      <c r="I218" s="3" t="s">
        <v>171</v>
      </c>
      <c r="J218" s="3" t="s">
        <v>172</v>
      </c>
      <c r="K218" s="3">
        <v>6</v>
      </c>
      <c r="L218" s="13">
        <f t="shared" ref="L218:L220" si="36">1200-D218</f>
        <v>100</v>
      </c>
      <c r="M218" s="1" t="s">
        <v>142</v>
      </c>
    </row>
    <row r="219" spans="1:13" x14ac:dyDescent="0.15">
      <c r="A219" s="1">
        <v>214</v>
      </c>
      <c r="C219" s="2" t="s">
        <v>89</v>
      </c>
      <c r="D219" s="13">
        <v>1100</v>
      </c>
      <c r="E219" s="11" t="s">
        <v>267</v>
      </c>
      <c r="F219" s="3" t="s">
        <v>176</v>
      </c>
      <c r="G219" s="3">
        <v>1</v>
      </c>
      <c r="H219" s="3">
        <v>2</v>
      </c>
      <c r="I219" s="3" t="s">
        <v>171</v>
      </c>
      <c r="J219" s="3" t="s">
        <v>172</v>
      </c>
      <c r="K219" s="3">
        <v>6</v>
      </c>
      <c r="L219" s="13">
        <f t="shared" si="36"/>
        <v>100</v>
      </c>
      <c r="M219" s="1" t="s">
        <v>142</v>
      </c>
    </row>
    <row r="220" spans="1:13" x14ac:dyDescent="0.15">
      <c r="A220" s="1">
        <v>215</v>
      </c>
      <c r="C220" s="2" t="s">
        <v>90</v>
      </c>
      <c r="D220" s="13">
        <v>1100</v>
      </c>
      <c r="E220" s="11" t="s">
        <v>267</v>
      </c>
      <c r="F220" s="3" t="s">
        <v>176</v>
      </c>
      <c r="G220" s="3">
        <v>1</v>
      </c>
      <c r="H220" s="3">
        <v>2</v>
      </c>
      <c r="I220" s="3" t="s">
        <v>171</v>
      </c>
      <c r="J220" s="3" t="s">
        <v>172</v>
      </c>
      <c r="K220" s="3">
        <v>6</v>
      </c>
      <c r="L220" s="13">
        <f t="shared" si="36"/>
        <v>100</v>
      </c>
      <c r="M220" s="1" t="s">
        <v>142</v>
      </c>
    </row>
    <row r="221" spans="1:13" x14ac:dyDescent="0.15">
      <c r="A221" s="1">
        <v>216</v>
      </c>
      <c r="C221" s="2" t="s">
        <v>91</v>
      </c>
      <c r="D221" s="13">
        <v>715</v>
      </c>
      <c r="E221" s="11" t="s">
        <v>152</v>
      </c>
      <c r="F221" s="3" t="s">
        <v>153</v>
      </c>
      <c r="G221" s="3">
        <v>1</v>
      </c>
      <c r="H221" s="3">
        <v>2</v>
      </c>
      <c r="I221" s="3" t="s">
        <v>158</v>
      </c>
      <c r="J221" s="3" t="s">
        <v>155</v>
      </c>
      <c r="K221" s="3">
        <v>7</v>
      </c>
      <c r="L221" s="13">
        <f t="shared" ref="L221:L224" si="37">1000-D221</f>
        <v>285</v>
      </c>
      <c r="M221" s="1" t="s">
        <v>142</v>
      </c>
    </row>
    <row r="222" spans="1:13" x14ac:dyDescent="0.15">
      <c r="A222" s="1">
        <v>217</v>
      </c>
      <c r="C222" s="2" t="s">
        <v>269</v>
      </c>
      <c r="D222" s="13">
        <v>715</v>
      </c>
      <c r="E222" s="11" t="s">
        <v>152</v>
      </c>
      <c r="F222" s="3" t="s">
        <v>153</v>
      </c>
      <c r="G222" s="3">
        <v>1</v>
      </c>
      <c r="H222" s="3">
        <v>2</v>
      </c>
      <c r="I222" s="3" t="s">
        <v>99</v>
      </c>
      <c r="J222" s="3" t="s">
        <v>155</v>
      </c>
      <c r="K222" s="3">
        <v>7</v>
      </c>
      <c r="L222" s="13">
        <f t="shared" si="37"/>
        <v>285</v>
      </c>
      <c r="M222" s="1" t="s">
        <v>142</v>
      </c>
    </row>
    <row r="223" spans="1:13" x14ac:dyDescent="0.15">
      <c r="A223" s="1">
        <v>218</v>
      </c>
      <c r="C223" s="2" t="s">
        <v>270</v>
      </c>
      <c r="D223" s="13">
        <v>750</v>
      </c>
      <c r="E223" s="11" t="s">
        <v>152</v>
      </c>
      <c r="F223" s="3" t="s">
        <v>153</v>
      </c>
      <c r="G223" s="3">
        <v>1</v>
      </c>
      <c r="H223" s="3">
        <v>2</v>
      </c>
      <c r="I223" s="3" t="s">
        <v>99</v>
      </c>
      <c r="J223" s="3" t="s">
        <v>155</v>
      </c>
      <c r="K223" s="3">
        <v>6</v>
      </c>
      <c r="L223" s="13">
        <f t="shared" si="37"/>
        <v>250</v>
      </c>
      <c r="M223" s="1" t="s">
        <v>142</v>
      </c>
    </row>
    <row r="224" spans="1:13" x14ac:dyDescent="0.15">
      <c r="A224" s="1">
        <v>219</v>
      </c>
      <c r="C224" s="2" t="s">
        <v>92</v>
      </c>
      <c r="D224" s="13">
        <v>750</v>
      </c>
      <c r="E224" s="11" t="s">
        <v>152</v>
      </c>
      <c r="F224" s="3" t="s">
        <v>153</v>
      </c>
      <c r="G224" s="3">
        <v>1</v>
      </c>
      <c r="H224" s="3">
        <v>2</v>
      </c>
      <c r="I224" s="3" t="s">
        <v>99</v>
      </c>
      <c r="J224" s="3" t="s">
        <v>155</v>
      </c>
      <c r="K224" s="3">
        <v>6</v>
      </c>
      <c r="L224" s="13">
        <f t="shared" si="37"/>
        <v>250</v>
      </c>
      <c r="M224" s="1" t="s">
        <v>142</v>
      </c>
    </row>
    <row r="225" spans="1:13" x14ac:dyDescent="0.15">
      <c r="A225" s="1">
        <v>220</v>
      </c>
      <c r="B225" s="8" t="s">
        <v>271</v>
      </c>
      <c r="C225" s="36"/>
      <c r="D225" s="36"/>
      <c r="E225" s="36"/>
      <c r="F225" s="36"/>
      <c r="G225" s="36"/>
      <c r="H225" s="36"/>
      <c r="I225" s="36"/>
      <c r="J225" s="36"/>
      <c r="K225" s="36"/>
      <c r="L225" s="36"/>
      <c r="M225" s="36"/>
    </row>
    <row r="226" spans="1:13" s="15" customFormat="1" x14ac:dyDescent="0.15">
      <c r="A226" s="1">
        <v>221</v>
      </c>
      <c r="B226" s="1" t="s">
        <v>272</v>
      </c>
      <c r="C226" s="24" t="s">
        <v>273</v>
      </c>
      <c r="D226" s="13">
        <v>12</v>
      </c>
      <c r="E226" s="11" t="s">
        <v>152</v>
      </c>
      <c r="F226" s="3" t="s">
        <v>153</v>
      </c>
      <c r="G226" s="3">
        <v>1</v>
      </c>
      <c r="H226" s="3" t="s">
        <v>162</v>
      </c>
      <c r="I226" s="3" t="s">
        <v>154</v>
      </c>
      <c r="J226" s="3" t="s">
        <v>155</v>
      </c>
      <c r="K226" s="3">
        <v>100</v>
      </c>
      <c r="L226" s="13">
        <f t="shared" ref="L226:L234" si="38">480-D226</f>
        <v>468</v>
      </c>
      <c r="M226" s="1" t="s">
        <v>142</v>
      </c>
    </row>
    <row r="227" spans="1:13" x14ac:dyDescent="0.15">
      <c r="A227" s="1">
        <v>222</v>
      </c>
      <c r="C227" s="24" t="s">
        <v>274</v>
      </c>
      <c r="D227" s="13">
        <v>16</v>
      </c>
      <c r="E227" s="11" t="s">
        <v>152</v>
      </c>
      <c r="F227" s="3" t="s">
        <v>153</v>
      </c>
      <c r="G227" s="3">
        <v>1</v>
      </c>
      <c r="H227" s="3" t="s">
        <v>162</v>
      </c>
      <c r="I227" s="3" t="s">
        <v>154</v>
      </c>
      <c r="J227" s="3" t="s">
        <v>155</v>
      </c>
      <c r="K227" s="3">
        <v>100</v>
      </c>
      <c r="L227" s="13">
        <f t="shared" si="38"/>
        <v>464</v>
      </c>
      <c r="M227" s="1" t="s">
        <v>142</v>
      </c>
    </row>
    <row r="228" spans="1:13" x14ac:dyDescent="0.15">
      <c r="A228" s="1">
        <v>223</v>
      </c>
      <c r="B228" s="1" t="s">
        <v>275</v>
      </c>
      <c r="C228" s="2" t="s">
        <v>276</v>
      </c>
      <c r="D228" s="13">
        <v>15</v>
      </c>
      <c r="E228" s="11" t="s">
        <v>152</v>
      </c>
      <c r="F228" s="3" t="s">
        <v>153</v>
      </c>
      <c r="G228" s="3">
        <v>1</v>
      </c>
      <c r="H228" s="3" t="s">
        <v>162</v>
      </c>
      <c r="I228" s="3" t="s">
        <v>154</v>
      </c>
      <c r="J228" s="3" t="s">
        <v>155</v>
      </c>
      <c r="K228" s="3">
        <v>100</v>
      </c>
      <c r="L228" s="13">
        <f t="shared" si="38"/>
        <v>465</v>
      </c>
      <c r="M228" s="1" t="s">
        <v>142</v>
      </c>
    </row>
    <row r="229" spans="1:13" x14ac:dyDescent="0.15">
      <c r="A229" s="1">
        <v>224</v>
      </c>
      <c r="C229" s="2" t="s">
        <v>277</v>
      </c>
      <c r="D229" s="13">
        <v>8</v>
      </c>
      <c r="E229" s="11" t="s">
        <v>152</v>
      </c>
      <c r="F229" s="3" t="s">
        <v>153</v>
      </c>
      <c r="G229" s="3">
        <v>1</v>
      </c>
      <c r="H229" s="3" t="s">
        <v>162</v>
      </c>
      <c r="I229" s="3" t="s">
        <v>154</v>
      </c>
      <c r="J229" s="3" t="s">
        <v>155</v>
      </c>
      <c r="K229" s="3">
        <v>100</v>
      </c>
      <c r="L229" s="13">
        <f t="shared" si="38"/>
        <v>472</v>
      </c>
      <c r="M229" s="1" t="s">
        <v>142</v>
      </c>
    </row>
    <row r="230" spans="1:13" x14ac:dyDescent="0.15">
      <c r="A230" s="1">
        <v>225</v>
      </c>
      <c r="C230" s="2" t="s">
        <v>278</v>
      </c>
      <c r="D230" s="13">
        <v>30</v>
      </c>
      <c r="E230" s="11" t="s">
        <v>152</v>
      </c>
      <c r="F230" s="3" t="s">
        <v>153</v>
      </c>
      <c r="G230" s="3">
        <v>1</v>
      </c>
      <c r="H230" s="3" t="s">
        <v>162</v>
      </c>
      <c r="I230" s="3" t="s">
        <v>154</v>
      </c>
      <c r="J230" s="3" t="s">
        <v>155</v>
      </c>
      <c r="K230" s="3">
        <v>100</v>
      </c>
      <c r="L230" s="13">
        <f t="shared" si="38"/>
        <v>450</v>
      </c>
      <c r="M230" s="1" t="s">
        <v>142</v>
      </c>
    </row>
    <row r="231" spans="1:13" x14ac:dyDescent="0.15">
      <c r="A231" s="1">
        <v>226</v>
      </c>
      <c r="C231" s="14" t="s">
        <v>325</v>
      </c>
      <c r="D231" s="17">
        <v>50</v>
      </c>
      <c r="E231" s="18" t="s">
        <v>152</v>
      </c>
      <c r="F231" s="19" t="s">
        <v>153</v>
      </c>
      <c r="G231" s="19">
        <v>1</v>
      </c>
      <c r="H231" s="19" t="s">
        <v>162</v>
      </c>
      <c r="I231" s="19" t="s">
        <v>154</v>
      </c>
      <c r="J231" s="19" t="s">
        <v>155</v>
      </c>
      <c r="K231" s="19">
        <v>100</v>
      </c>
      <c r="L231" s="17">
        <f t="shared" ref="L231" si="39">480-D231</f>
        <v>430</v>
      </c>
      <c r="M231" s="1" t="s">
        <v>142</v>
      </c>
    </row>
    <row r="232" spans="1:13" x14ac:dyDescent="0.15">
      <c r="A232" s="1">
        <v>227</v>
      </c>
      <c r="B232" s="1" t="s">
        <v>279</v>
      </c>
      <c r="C232" s="2" t="s">
        <v>280</v>
      </c>
      <c r="D232" s="13">
        <v>50</v>
      </c>
      <c r="E232" s="3" t="s">
        <v>281</v>
      </c>
      <c r="F232" s="3" t="s">
        <v>153</v>
      </c>
      <c r="G232" s="3">
        <v>1</v>
      </c>
      <c r="H232" s="3" t="s">
        <v>162</v>
      </c>
      <c r="I232" s="3" t="s">
        <v>154</v>
      </c>
      <c r="J232" s="3" t="s">
        <v>155</v>
      </c>
      <c r="K232" s="3">
        <v>97</v>
      </c>
      <c r="L232" s="13">
        <f t="shared" si="38"/>
        <v>430</v>
      </c>
      <c r="M232" s="1" t="s">
        <v>142</v>
      </c>
    </row>
    <row r="233" spans="1:13" x14ac:dyDescent="0.15">
      <c r="A233" s="1">
        <v>228</v>
      </c>
      <c r="C233" s="2" t="s">
        <v>282</v>
      </c>
      <c r="D233" s="13">
        <v>200</v>
      </c>
      <c r="E233" s="3" t="s">
        <v>281</v>
      </c>
      <c r="F233" s="3" t="s">
        <v>153</v>
      </c>
      <c r="G233" s="3">
        <v>1</v>
      </c>
      <c r="H233" s="3" t="s">
        <v>162</v>
      </c>
      <c r="I233" s="3" t="s">
        <v>154</v>
      </c>
      <c r="J233" s="3" t="s">
        <v>155</v>
      </c>
      <c r="K233" s="3">
        <v>24</v>
      </c>
      <c r="L233" s="13">
        <f t="shared" si="38"/>
        <v>280</v>
      </c>
      <c r="M233" s="1" t="s">
        <v>142</v>
      </c>
    </row>
    <row r="234" spans="1:13" x14ac:dyDescent="0.15">
      <c r="A234" s="1">
        <v>229</v>
      </c>
      <c r="C234" s="2" t="s">
        <v>283</v>
      </c>
      <c r="D234" s="13">
        <v>200</v>
      </c>
      <c r="E234" s="3" t="s">
        <v>281</v>
      </c>
      <c r="F234" s="3" t="s">
        <v>153</v>
      </c>
      <c r="G234" s="3">
        <v>1</v>
      </c>
      <c r="H234" s="3" t="s">
        <v>162</v>
      </c>
      <c r="I234" s="3" t="s">
        <v>154</v>
      </c>
      <c r="J234" s="3" t="s">
        <v>155</v>
      </c>
      <c r="K234" s="3">
        <v>24</v>
      </c>
      <c r="L234" s="13">
        <f t="shared" si="38"/>
        <v>280</v>
      </c>
      <c r="M234" s="1" t="s">
        <v>142</v>
      </c>
    </row>
    <row r="235" spans="1:13" x14ac:dyDescent="0.15">
      <c r="A235" s="1">
        <v>230</v>
      </c>
      <c r="C235" s="2" t="s">
        <v>284</v>
      </c>
      <c r="D235" s="13">
        <v>400</v>
      </c>
      <c r="E235" s="3" t="s">
        <v>281</v>
      </c>
      <c r="F235" s="3" t="s">
        <v>153</v>
      </c>
      <c r="G235" s="3">
        <v>1</v>
      </c>
      <c r="H235" s="3" t="s">
        <v>162</v>
      </c>
      <c r="I235" s="3" t="s">
        <v>99</v>
      </c>
      <c r="J235" s="3" t="s">
        <v>155</v>
      </c>
      <c r="K235" s="3">
        <v>15</v>
      </c>
      <c r="L235" s="13">
        <f t="shared" ref="L235:L236" si="40">1000-D235</f>
        <v>600</v>
      </c>
      <c r="M235" s="1" t="s">
        <v>142</v>
      </c>
    </row>
    <row r="236" spans="1:13" x14ac:dyDescent="0.15">
      <c r="A236" s="1">
        <v>231</v>
      </c>
      <c r="C236" s="2" t="s">
        <v>285</v>
      </c>
      <c r="D236" s="13">
        <v>400</v>
      </c>
      <c r="E236" s="3" t="s">
        <v>281</v>
      </c>
      <c r="F236" s="3" t="s">
        <v>153</v>
      </c>
      <c r="G236" s="3">
        <v>1</v>
      </c>
      <c r="H236" s="3" t="s">
        <v>162</v>
      </c>
      <c r="I236" s="3" t="s">
        <v>99</v>
      </c>
      <c r="J236" s="3" t="s">
        <v>155</v>
      </c>
      <c r="K236" s="3">
        <v>15</v>
      </c>
      <c r="L236" s="13">
        <f t="shared" si="40"/>
        <v>600</v>
      </c>
      <c r="M236" s="1" t="s">
        <v>142</v>
      </c>
    </row>
    <row r="237" spans="1:13" x14ac:dyDescent="0.15">
      <c r="A237" s="1">
        <v>232</v>
      </c>
      <c r="C237" s="2" t="s">
        <v>286</v>
      </c>
      <c r="D237" s="13">
        <v>200</v>
      </c>
      <c r="E237" s="3" t="s">
        <v>281</v>
      </c>
      <c r="F237" s="3" t="s">
        <v>153</v>
      </c>
      <c r="G237" s="3">
        <v>1</v>
      </c>
      <c r="H237" s="3" t="s">
        <v>162</v>
      </c>
      <c r="I237" s="3" t="s">
        <v>154</v>
      </c>
      <c r="J237" s="3" t="s">
        <v>155</v>
      </c>
      <c r="K237" s="3">
        <v>24</v>
      </c>
      <c r="L237" s="13">
        <f>480-D237</f>
        <v>280</v>
      </c>
      <c r="M237" s="1" t="s">
        <v>142</v>
      </c>
    </row>
    <row r="238" spans="1:13" x14ac:dyDescent="0.15">
      <c r="A238" s="1">
        <v>233</v>
      </c>
      <c r="C238" s="2" t="s">
        <v>287</v>
      </c>
      <c r="D238" s="13">
        <v>200</v>
      </c>
      <c r="E238" s="3" t="s">
        <v>281</v>
      </c>
      <c r="F238" s="3" t="s">
        <v>153</v>
      </c>
      <c r="G238" s="3">
        <v>1</v>
      </c>
      <c r="H238" s="3" t="s">
        <v>162</v>
      </c>
      <c r="I238" s="3" t="s">
        <v>154</v>
      </c>
      <c r="J238" s="3" t="s">
        <v>155</v>
      </c>
      <c r="K238" s="3">
        <v>24</v>
      </c>
      <c r="L238" s="13">
        <f>480-D238</f>
        <v>280</v>
      </c>
      <c r="M238" s="1" t="s">
        <v>142</v>
      </c>
    </row>
    <row r="239" spans="1:13" x14ac:dyDescent="0.15">
      <c r="A239" s="1">
        <v>234</v>
      </c>
      <c r="C239" s="2" t="s">
        <v>288</v>
      </c>
      <c r="D239" s="13">
        <v>250</v>
      </c>
      <c r="E239" s="3" t="s">
        <v>281</v>
      </c>
      <c r="F239" s="3" t="s">
        <v>153</v>
      </c>
      <c r="G239" s="3">
        <v>1</v>
      </c>
      <c r="H239" s="3" t="s">
        <v>162</v>
      </c>
      <c r="I239" s="3" t="s">
        <v>154</v>
      </c>
      <c r="J239" s="3" t="s">
        <v>155</v>
      </c>
      <c r="K239" s="3">
        <v>18</v>
      </c>
      <c r="L239" s="13">
        <f>480-D239</f>
        <v>230</v>
      </c>
      <c r="M239" s="1" t="s">
        <v>142</v>
      </c>
    </row>
    <row r="240" spans="1:13" x14ac:dyDescent="0.15">
      <c r="A240" s="1">
        <v>235</v>
      </c>
      <c r="C240" s="2" t="s">
        <v>289</v>
      </c>
      <c r="D240" s="13">
        <v>100</v>
      </c>
      <c r="E240" s="3" t="s">
        <v>281</v>
      </c>
      <c r="F240" s="3" t="s">
        <v>153</v>
      </c>
      <c r="G240" s="3">
        <v>1</v>
      </c>
      <c r="H240" s="3" t="s">
        <v>162</v>
      </c>
      <c r="I240" s="3" t="s">
        <v>154</v>
      </c>
      <c r="J240" s="3" t="s">
        <v>155</v>
      </c>
      <c r="K240" s="3">
        <v>53</v>
      </c>
      <c r="L240" s="13">
        <f>480-D240</f>
        <v>380</v>
      </c>
      <c r="M240" s="1" t="s">
        <v>142</v>
      </c>
    </row>
    <row r="241" spans="1:13" x14ac:dyDescent="0.15">
      <c r="A241" s="1">
        <v>236</v>
      </c>
      <c r="C241" s="2" t="s">
        <v>290</v>
      </c>
      <c r="D241" s="13">
        <v>400</v>
      </c>
      <c r="E241" s="3" t="s">
        <v>281</v>
      </c>
      <c r="F241" s="3" t="s">
        <v>153</v>
      </c>
      <c r="G241" s="3">
        <v>1</v>
      </c>
      <c r="H241" s="3" t="s">
        <v>162</v>
      </c>
      <c r="I241" s="3" t="s">
        <v>99</v>
      </c>
      <c r="J241" s="3" t="s">
        <v>155</v>
      </c>
      <c r="K241" s="3">
        <v>15</v>
      </c>
      <c r="L241" s="13">
        <f t="shared" ref="L241:L242" si="41">1000-D241</f>
        <v>600</v>
      </c>
      <c r="M241" s="1" t="s">
        <v>142</v>
      </c>
    </row>
    <row r="242" spans="1:13" x14ac:dyDescent="0.15">
      <c r="A242" s="1">
        <v>237</v>
      </c>
      <c r="C242" s="2" t="s">
        <v>291</v>
      </c>
      <c r="D242" s="13">
        <v>400</v>
      </c>
      <c r="E242" s="3" t="s">
        <v>281</v>
      </c>
      <c r="F242" s="3" t="s">
        <v>153</v>
      </c>
      <c r="G242" s="3">
        <v>1</v>
      </c>
      <c r="H242" s="3" t="s">
        <v>162</v>
      </c>
      <c r="I242" s="3" t="s">
        <v>99</v>
      </c>
      <c r="J242" s="3" t="s">
        <v>155</v>
      </c>
      <c r="K242" s="3">
        <v>15</v>
      </c>
      <c r="L242" s="13">
        <f t="shared" si="41"/>
        <v>600</v>
      </c>
      <c r="M242" s="1" t="s">
        <v>142</v>
      </c>
    </row>
    <row r="243" spans="1:13" x14ac:dyDescent="0.15">
      <c r="A243" s="1">
        <v>238</v>
      </c>
      <c r="C243" s="2" t="s">
        <v>292</v>
      </c>
      <c r="D243" s="13">
        <v>200</v>
      </c>
      <c r="E243" s="3" t="s">
        <v>281</v>
      </c>
      <c r="F243" s="3" t="s">
        <v>153</v>
      </c>
      <c r="G243" s="3">
        <v>1</v>
      </c>
      <c r="H243" s="3" t="s">
        <v>162</v>
      </c>
      <c r="I243" s="3" t="s">
        <v>154</v>
      </c>
      <c r="J243" s="3" t="s">
        <v>155</v>
      </c>
      <c r="K243" s="3">
        <v>24</v>
      </c>
      <c r="L243" s="13">
        <f>480-D243</f>
        <v>280</v>
      </c>
      <c r="M243" s="1" t="s">
        <v>142</v>
      </c>
    </row>
    <row r="244" spans="1:13" x14ac:dyDescent="0.15">
      <c r="C244" s="32"/>
      <c r="D244" s="17"/>
      <c r="E244" s="19"/>
      <c r="F244" s="19"/>
      <c r="G244" s="19"/>
      <c r="H244" s="19"/>
      <c r="I244" s="19"/>
      <c r="J244" s="19"/>
      <c r="K244" s="19"/>
      <c r="L244" s="17"/>
    </row>
    <row r="245" spans="1:13" x14ac:dyDescent="0.15">
      <c r="A245" s="1" t="s">
        <v>116</v>
      </c>
      <c r="B245" s="25" t="s">
        <v>104</v>
      </c>
      <c r="C245" s="25"/>
    </row>
    <row r="246" spans="1:13" x14ac:dyDescent="0.15">
      <c r="B246" s="1" t="s">
        <v>105</v>
      </c>
    </row>
    <row r="247" spans="1:13" x14ac:dyDescent="0.15">
      <c r="A247" s="1" t="s">
        <v>117</v>
      </c>
      <c r="B247" s="1" t="s">
        <v>106</v>
      </c>
    </row>
    <row r="248" spans="1:13" x14ac:dyDescent="0.15">
      <c r="A248" s="1" t="s">
        <v>118</v>
      </c>
      <c r="B248" s="1" t="s">
        <v>107</v>
      </c>
    </row>
    <row r="249" spans="1:13" x14ac:dyDescent="0.15">
      <c r="B249" s="1" t="s">
        <v>108</v>
      </c>
    </row>
    <row r="250" spans="1:13" x14ac:dyDescent="0.15">
      <c r="A250" s="1" t="s">
        <v>119</v>
      </c>
      <c r="B250" s="1" t="s">
        <v>109</v>
      </c>
    </row>
    <row r="251" spans="1:13" x14ac:dyDescent="0.15">
      <c r="A251" s="1" t="s">
        <v>120</v>
      </c>
      <c r="B251" s="1" t="s">
        <v>129</v>
      </c>
    </row>
    <row r="252" spans="1:13" x14ac:dyDescent="0.15">
      <c r="A252" s="1" t="s">
        <v>121</v>
      </c>
      <c r="B252" s="1" t="s">
        <v>293</v>
      </c>
    </row>
    <row r="253" spans="1:13" x14ac:dyDescent="0.15">
      <c r="A253" s="1" t="s">
        <v>122</v>
      </c>
      <c r="B253" s="1" t="s">
        <v>294</v>
      </c>
    </row>
    <row r="254" spans="1:13" x14ac:dyDescent="0.15">
      <c r="B254" s="1" t="s">
        <v>295</v>
      </c>
    </row>
    <row r="255" spans="1:13" x14ac:dyDescent="0.15">
      <c r="B255" s="1" t="s">
        <v>296</v>
      </c>
    </row>
    <row r="256" spans="1:13" x14ac:dyDescent="0.15">
      <c r="A256" s="1" t="s">
        <v>123</v>
      </c>
      <c r="B256" s="1" t="s">
        <v>294</v>
      </c>
    </row>
    <row r="257" spans="1:5" x14ac:dyDescent="0.15">
      <c r="B257" s="1" t="s">
        <v>115</v>
      </c>
      <c r="C257" s="26"/>
    </row>
    <row r="258" spans="1:5" x14ac:dyDescent="0.15">
      <c r="B258" s="1" t="s">
        <v>297</v>
      </c>
    </row>
    <row r="259" spans="1:5" x14ac:dyDescent="0.15">
      <c r="B259" s="1" t="s">
        <v>298</v>
      </c>
    </row>
    <row r="260" spans="1:5" x14ac:dyDescent="0.15">
      <c r="A260" s="1" t="s">
        <v>124</v>
      </c>
      <c r="B260" s="1" t="s">
        <v>110</v>
      </c>
    </row>
    <row r="261" spans="1:5" x14ac:dyDescent="0.15">
      <c r="A261" s="1" t="s">
        <v>125</v>
      </c>
      <c r="B261" s="1" t="s">
        <v>111</v>
      </c>
    </row>
    <row r="262" spans="1:5" x14ac:dyDescent="0.15">
      <c r="A262" s="1" t="s">
        <v>126</v>
      </c>
      <c r="B262" s="1" t="s">
        <v>299</v>
      </c>
    </row>
    <row r="263" spans="1:5" x14ac:dyDescent="0.15">
      <c r="A263" s="1" t="s">
        <v>127</v>
      </c>
      <c r="B263" s="1" t="s">
        <v>112</v>
      </c>
    </row>
    <row r="264" spans="1:5" x14ac:dyDescent="0.15">
      <c r="A264" s="1" t="s">
        <v>128</v>
      </c>
      <c r="B264" s="1" t="s">
        <v>113</v>
      </c>
    </row>
    <row r="265" spans="1:5" x14ac:dyDescent="0.15">
      <c r="A265" s="1" t="s">
        <v>130</v>
      </c>
      <c r="B265" s="1" t="s">
        <v>114</v>
      </c>
    </row>
    <row r="266" spans="1:5" x14ac:dyDescent="0.15">
      <c r="A266" s="1" t="s">
        <v>131</v>
      </c>
      <c r="B266" s="1" t="s">
        <v>134</v>
      </c>
    </row>
    <row r="267" spans="1:5" x14ac:dyDescent="0.15">
      <c r="A267" s="1" t="s">
        <v>141</v>
      </c>
      <c r="B267" s="1" t="s">
        <v>143</v>
      </c>
    </row>
    <row r="268" spans="1:5" ht="16.5" thickBot="1" x14ac:dyDescent="0.2"/>
    <row r="269" spans="1:5" x14ac:dyDescent="0.15">
      <c r="B269" s="27" t="s">
        <v>145</v>
      </c>
      <c r="C269" s="28"/>
      <c r="D269" s="28"/>
      <c r="E269" s="28"/>
    </row>
    <row r="270" spans="1:5" x14ac:dyDescent="0.15">
      <c r="A270" s="28"/>
      <c r="B270" s="29"/>
      <c r="C270" s="28"/>
      <c r="D270" s="28"/>
      <c r="E270" s="28"/>
    </row>
    <row r="271" spans="1:5" x14ac:dyDescent="0.15">
      <c r="A271" s="28"/>
      <c r="B271" s="29"/>
      <c r="C271" s="28"/>
      <c r="D271" s="28"/>
      <c r="E271" s="28"/>
    </row>
    <row r="272" spans="1:5" x14ac:dyDescent="0.15">
      <c r="A272" s="28"/>
      <c r="B272" s="29"/>
      <c r="C272" s="28"/>
      <c r="D272" s="28"/>
      <c r="E272" s="28"/>
    </row>
    <row r="273" spans="1:5" x14ac:dyDescent="0.15">
      <c r="A273" s="28"/>
      <c r="B273" s="29"/>
      <c r="C273" s="28"/>
      <c r="D273" s="28"/>
      <c r="E273" s="28"/>
    </row>
    <row r="274" spans="1:5" x14ac:dyDescent="0.15">
      <c r="A274" s="28"/>
      <c r="B274" s="29"/>
      <c r="C274" s="28"/>
      <c r="D274" s="28"/>
      <c r="E274" s="28"/>
    </row>
    <row r="275" spans="1:5" x14ac:dyDescent="0.15">
      <c r="A275" s="28"/>
      <c r="B275" s="29"/>
      <c r="C275" s="28"/>
      <c r="D275" s="28"/>
      <c r="E275" s="28"/>
    </row>
    <row r="276" spans="1:5" ht="16.5" thickBot="1" x14ac:dyDescent="0.2">
      <c r="A276" s="28"/>
      <c r="B276" s="30"/>
      <c r="C276" s="28"/>
      <c r="D276" s="28"/>
      <c r="E276" s="28"/>
    </row>
  </sheetData>
  <autoFilter ref="A5:M243"/>
  <mergeCells count="39">
    <mergeCell ref="G66:G67"/>
    <mergeCell ref="G73:G74"/>
    <mergeCell ref="C70:C76"/>
    <mergeCell ref="H73:H74"/>
    <mergeCell ref="F73:F74"/>
    <mergeCell ref="D73:D74"/>
    <mergeCell ref="E73:E74"/>
    <mergeCell ref="K62:K63"/>
    <mergeCell ref="C77:C82"/>
    <mergeCell ref="C83:C86"/>
    <mergeCell ref="C225:M225"/>
    <mergeCell ref="C189:C191"/>
    <mergeCell ref="C192:C194"/>
    <mergeCell ref="C195:C197"/>
    <mergeCell ref="C198:C200"/>
    <mergeCell ref="D79:D80"/>
    <mergeCell ref="E79:E80"/>
    <mergeCell ref="F79:F80"/>
    <mergeCell ref="H79:H80"/>
    <mergeCell ref="G79:G80"/>
    <mergeCell ref="J62:J63"/>
    <mergeCell ref="I62:I63"/>
    <mergeCell ref="M62:M63"/>
    <mergeCell ref="C201:C203"/>
    <mergeCell ref="B4:C4"/>
    <mergeCell ref="I4:M4"/>
    <mergeCell ref="C61:M61"/>
    <mergeCell ref="D62:D63"/>
    <mergeCell ref="E62:E63"/>
    <mergeCell ref="F62:F63"/>
    <mergeCell ref="C23:C24"/>
    <mergeCell ref="C62:C69"/>
    <mergeCell ref="E66:E67"/>
    <mergeCell ref="D66:D67"/>
    <mergeCell ref="H66:H67"/>
    <mergeCell ref="F66:F67"/>
    <mergeCell ref="H62:H63"/>
    <mergeCell ref="G62:G63"/>
    <mergeCell ref="L62:L63"/>
  </mergeCells>
  <phoneticPr fontId="1"/>
  <hyperlinks>
    <hyperlink ref="B20" r:id="rId1"/>
    <hyperlink ref="B7" r:id="rId2"/>
    <hyperlink ref="B14" r:id="rId3"/>
    <hyperlink ref="B28" r:id="rId4" display="http://www.cisco.com/web/JP/product/hs/routers/asr9000/index.html"/>
    <hyperlink ref="B34" r:id="rId5" display="http://www.cisco.com/web/JP/product/hs/routers/asr900/index.html"/>
    <hyperlink ref="B87" r:id="rId6" display="http://www.cisco.com/web/JP/product/hs/switches/cat3850/index.html"/>
    <hyperlink ref="B104" r:id="rId7" display="http://www.cisco.com/web/JP/product/hs/switches/cat3650/index.html"/>
    <hyperlink ref="B117" r:id="rId8" display="http://www.cisco.com/web/JP/product/hs/switches/cat2960/index.html"/>
    <hyperlink ref="B187" r:id="rId9" display="Cisco Catalyst 6500 シリーズ スイッチ"/>
    <hyperlink ref="B204" r:id="rId10" display="http://www.cisco.com/web/JP/product/hs/switches/cat4500x/index.html"/>
    <hyperlink ref="B210" r:id="rId11" display="http://www.cisco.com/web/JP/product/hs/switches/cat3850/index.html"/>
    <hyperlink ref="B62" r:id="rId12" display="http://www.cisco.com/web/JP/product/hs/switches/cat4500/index.html"/>
  </hyperlinks>
  <pageMargins left="0.70866141732283472" right="0.70866141732283472" top="0.74803149606299213" bottom="0.74803149606299213" header="0.31496062992125984" footer="0.31496062992125984"/>
  <pageSetup paperSize="9" scale="60" orientation="landscape" horizontalDpi="1200" verticalDpi="120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Schneider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 Osawa</dc:creator>
  <cp:lastModifiedBy>mkamiya</cp:lastModifiedBy>
  <cp:lastPrinted>2016-02-16T02:47:15Z</cp:lastPrinted>
  <dcterms:created xsi:type="dcterms:W3CDTF">2016-01-19T05:15:18Z</dcterms:created>
  <dcterms:modified xsi:type="dcterms:W3CDTF">2017-04-17T10:18:51Z</dcterms:modified>
</cp:coreProperties>
</file>